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65" windowHeight="8565" activeTab="0"/>
  </bookViews>
  <sheets>
    <sheet name="Changement de pneu" sheetId="1" r:id="rId1"/>
    <sheet name="LI" sheetId="2" r:id="rId2"/>
  </sheets>
  <definedNames/>
  <calcPr fullCalcOnLoad="1" refMode="R1C1"/>
</workbook>
</file>

<file path=xl/sharedStrings.xml><?xml version="1.0" encoding="utf-8"?>
<sst xmlns="http://schemas.openxmlformats.org/spreadsheetml/2006/main" count="799" uniqueCount="489">
  <si>
    <t>Désignation</t>
  </si>
  <si>
    <t>Load Index</t>
  </si>
  <si>
    <t>Indice</t>
  </si>
  <si>
    <t>Charge maxi en Kg</t>
  </si>
  <si>
    <t>Série 80</t>
  </si>
  <si>
    <t>125/80/13</t>
  </si>
  <si>
    <t>135/80/12</t>
  </si>
  <si>
    <t>135/80/13</t>
  </si>
  <si>
    <t>135/80/15</t>
  </si>
  <si>
    <t>145/80/10</t>
  </si>
  <si>
    <t>145/80/12</t>
  </si>
  <si>
    <t>145/80/13</t>
  </si>
  <si>
    <t>145/80/14</t>
  </si>
  <si>
    <t>155/80/10</t>
  </si>
  <si>
    <t>155/80/12</t>
  </si>
  <si>
    <t>155/80/13</t>
  </si>
  <si>
    <t>155/80/14</t>
  </si>
  <si>
    <t>155/80/15</t>
  </si>
  <si>
    <t>165/80/13</t>
  </si>
  <si>
    <t>165/80/14</t>
  </si>
  <si>
    <t>165/80/15</t>
  </si>
  <si>
    <t>175/80/13</t>
  </si>
  <si>
    <t>175/80/14</t>
  </si>
  <si>
    <t>185/80/13</t>
  </si>
  <si>
    <t>195/80/15</t>
  </si>
  <si>
    <t>205/80/16</t>
  </si>
  <si>
    <t>215/80/15</t>
  </si>
  <si>
    <t>215/80/16</t>
  </si>
  <si>
    <t>235/80/16</t>
  </si>
  <si>
    <t>275/80/15</t>
  </si>
  <si>
    <t>Série 75</t>
  </si>
  <si>
    <t>175/75/15</t>
  </si>
  <si>
    <t>185/75/14</t>
  </si>
  <si>
    <t>195/75/14</t>
  </si>
  <si>
    <t>205/75/14</t>
  </si>
  <si>
    <t>205/75/15</t>
  </si>
  <si>
    <t>225/75/15</t>
  </si>
  <si>
    <t>225/75/16</t>
  </si>
  <si>
    <t>235/75/15</t>
  </si>
  <si>
    <t>245/75/16</t>
  </si>
  <si>
    <t>255/75/15</t>
  </si>
  <si>
    <t>265/75/15</t>
  </si>
  <si>
    <t>265/75/16</t>
  </si>
  <si>
    <t>Série 70</t>
  </si>
  <si>
    <t>135/70/13</t>
  </si>
  <si>
    <t>135/70/14</t>
  </si>
  <si>
    <t>135/70/15</t>
  </si>
  <si>
    <t>145/70/12</t>
  </si>
  <si>
    <t>145/70/13</t>
  </si>
  <si>
    <t>145/70/14</t>
  </si>
  <si>
    <t>145/70/15</t>
  </si>
  <si>
    <t>155/70/12</t>
  </si>
  <si>
    <t>155/70/13</t>
  </si>
  <si>
    <t>155/70/14</t>
  </si>
  <si>
    <t>155/70/15</t>
  </si>
  <si>
    <t>165/70/10</t>
  </si>
  <si>
    <t>165/70/12</t>
  </si>
  <si>
    <t>165/70/13</t>
  </si>
  <si>
    <t>165/70/14</t>
  </si>
  <si>
    <t>165/70/15</t>
  </si>
  <si>
    <t>175/70/13</t>
  </si>
  <si>
    <t>175/70/14</t>
  </si>
  <si>
    <t>175/70/15</t>
  </si>
  <si>
    <t>175/70/16</t>
  </si>
  <si>
    <t>185/70/13</t>
  </si>
  <si>
    <t>185/70/14</t>
  </si>
  <si>
    <t>185/70/15</t>
  </si>
  <si>
    <t>185/70/17</t>
  </si>
  <si>
    <t>195/70/13</t>
  </si>
  <si>
    <t>195/70/14</t>
  </si>
  <si>
    <t>195/70/15</t>
  </si>
  <si>
    <t>205/70/14</t>
  </si>
  <si>
    <t>205/70/15</t>
  </si>
  <si>
    <t>205/70/16</t>
  </si>
  <si>
    <t>215/70/14</t>
  </si>
  <si>
    <t>215/70/15</t>
  </si>
  <si>
    <t>215/70/16</t>
  </si>
  <si>
    <t>225/70/15</t>
  </si>
  <si>
    <t>225/70/16</t>
  </si>
  <si>
    <t>235/70/15</t>
  </si>
  <si>
    <t>235/70/16</t>
  </si>
  <si>
    <t>245/70/16</t>
  </si>
  <si>
    <t>255/70/15</t>
  </si>
  <si>
    <t>255/70/16</t>
  </si>
  <si>
    <t>265/70/15</t>
  </si>
  <si>
    <t>265/70/16</t>
  </si>
  <si>
    <t>275/70/16</t>
  </si>
  <si>
    <t>Série 65</t>
  </si>
  <si>
    <t>145/65/13</t>
  </si>
  <si>
    <t>145/65/15</t>
  </si>
  <si>
    <t>155/65/13</t>
  </si>
  <si>
    <t>155/65/14</t>
  </si>
  <si>
    <t>155/65/15</t>
  </si>
  <si>
    <t>165/65/13</t>
  </si>
  <si>
    <t>165/65/14</t>
  </si>
  <si>
    <t>165/65/15</t>
  </si>
  <si>
    <t>175/65/13</t>
  </si>
  <si>
    <t>175/65/14</t>
  </si>
  <si>
    <t>175/65/15</t>
  </si>
  <si>
    <t>185/65/14</t>
  </si>
  <si>
    <t>185/65/15</t>
  </si>
  <si>
    <t>185/65/16</t>
  </si>
  <si>
    <t>185/65/17</t>
  </si>
  <si>
    <t>195/65/14</t>
  </si>
  <si>
    <t>195/65/15</t>
  </si>
  <si>
    <t>205/65/14</t>
  </si>
  <si>
    <t>205/65/15</t>
  </si>
  <si>
    <t>205/65/16</t>
  </si>
  <si>
    <t>215/65/14</t>
  </si>
  <si>
    <t>215/65/15</t>
  </si>
  <si>
    <t>215/65/16</t>
  </si>
  <si>
    <t>225/65/15</t>
  </si>
  <si>
    <t>225/65/16</t>
  </si>
  <si>
    <t>235/65/16</t>
  </si>
  <si>
    <t>235/65/17</t>
  </si>
  <si>
    <t>235/65/18</t>
  </si>
  <si>
    <t>245/65/17</t>
  </si>
  <si>
    <t>255/65/15</t>
  </si>
  <si>
    <t>255/65/16</t>
  </si>
  <si>
    <t>285/65/16</t>
  </si>
  <si>
    <t>Série 60</t>
  </si>
  <si>
    <t>155/60/13</t>
  </si>
  <si>
    <t>165/60/12</t>
  </si>
  <si>
    <t>165/60/13</t>
  </si>
  <si>
    <t>165/60/14</t>
  </si>
  <si>
    <t>175/60/13</t>
  </si>
  <si>
    <t>175/60/14</t>
  </si>
  <si>
    <t>175/60/15</t>
  </si>
  <si>
    <t>175/60/16</t>
  </si>
  <si>
    <t>185/60/13</t>
  </si>
  <si>
    <t>185/60/14</t>
  </si>
  <si>
    <t>185/60/15</t>
  </si>
  <si>
    <t>195/60/13</t>
  </si>
  <si>
    <t>195/60/14</t>
  </si>
  <si>
    <t>195/60/15</t>
  </si>
  <si>
    <t>195/60/16</t>
  </si>
  <si>
    <t>205/60/13</t>
  </si>
  <si>
    <t>205/60/14</t>
  </si>
  <si>
    <t>205/60/15</t>
  </si>
  <si>
    <t>205/60/16</t>
  </si>
  <si>
    <t>215/60/14</t>
  </si>
  <si>
    <t>215/60/15</t>
  </si>
  <si>
    <t>215/60/16</t>
  </si>
  <si>
    <t>215/60/17</t>
  </si>
  <si>
    <t>225/60/14</t>
  </si>
  <si>
    <t>225/60/15</t>
  </si>
  <si>
    <t>225/60/16</t>
  </si>
  <si>
    <t>225/60/17</t>
  </si>
  <si>
    <t>235/60/14</t>
  </si>
  <si>
    <t>235/60/15</t>
  </si>
  <si>
    <t>235/60/16</t>
  </si>
  <si>
    <t>235/60/18</t>
  </si>
  <si>
    <t>245/60/14</t>
  </si>
  <si>
    <t>245/60/15</t>
  </si>
  <si>
    <t>245/60/16</t>
  </si>
  <si>
    <t>255/60/15</t>
  </si>
  <si>
    <t>255/60/16</t>
  </si>
  <si>
    <t>255/60/17</t>
  </si>
  <si>
    <t>265/60/18</t>
  </si>
  <si>
    <t>275/60/15</t>
  </si>
  <si>
    <t>275/60/16</t>
  </si>
  <si>
    <t>285/60/17</t>
  </si>
  <si>
    <t>285/60/18</t>
  </si>
  <si>
    <t>345/60/17</t>
  </si>
  <si>
    <t>Série 55</t>
  </si>
  <si>
    <t>165/55/12</t>
  </si>
  <si>
    <t>165/55/13</t>
  </si>
  <si>
    <t>165/55/14</t>
  </si>
  <si>
    <t>175/55/13</t>
  </si>
  <si>
    <t>175/55/15</t>
  </si>
  <si>
    <t>175/55/16</t>
  </si>
  <si>
    <t>175/55/17</t>
  </si>
  <si>
    <t>185/55/13</t>
  </si>
  <si>
    <t>185/55/14</t>
  </si>
  <si>
    <t>185/55/15</t>
  </si>
  <si>
    <t>195/55/13</t>
  </si>
  <si>
    <t>195/55/14</t>
  </si>
  <si>
    <t>195/55/15</t>
  </si>
  <si>
    <t>195/55/16</t>
  </si>
  <si>
    <t>205/55/14</t>
  </si>
  <si>
    <t>205/55/15</t>
  </si>
  <si>
    <t>205/55/16</t>
  </si>
  <si>
    <t>205/55/18</t>
  </si>
  <si>
    <t>215/55/15</t>
  </si>
  <si>
    <t>215/55/16</t>
  </si>
  <si>
    <t>215/55/17</t>
  </si>
  <si>
    <t>225/55/13</t>
  </si>
  <si>
    <t>225/55/14</t>
  </si>
  <si>
    <t>225/55/15</t>
  </si>
  <si>
    <t>225/55/16</t>
  </si>
  <si>
    <t>225/55/17</t>
  </si>
  <si>
    <t>235/55/15</t>
  </si>
  <si>
    <t>235/55/17</t>
  </si>
  <si>
    <t>245/55/16</t>
  </si>
  <si>
    <t>245/55/17</t>
  </si>
  <si>
    <t>255/55/16</t>
  </si>
  <si>
    <t>255/55/17</t>
  </si>
  <si>
    <t>255/55/18</t>
  </si>
  <si>
    <t>255/55/19</t>
  </si>
  <si>
    <t>275/55/15</t>
  </si>
  <si>
    <t>285/55/18</t>
  </si>
  <si>
    <t>285/55/19</t>
  </si>
  <si>
    <t>285/55/20</t>
  </si>
  <si>
    <t>Série 50</t>
  </si>
  <si>
    <t>175/50/13</t>
  </si>
  <si>
    <t>175/50/14</t>
  </si>
  <si>
    <t>175/50/15</t>
  </si>
  <si>
    <t>185/50/13</t>
  </si>
  <si>
    <t>185/50/14</t>
  </si>
  <si>
    <t>185/50/16</t>
  </si>
  <si>
    <t>195/50/13</t>
  </si>
  <si>
    <t>195/50/15</t>
  </si>
  <si>
    <t>195/50/16</t>
  </si>
  <si>
    <t>205/50/13</t>
  </si>
  <si>
    <t>205/50/14</t>
  </si>
  <si>
    <t>205/50/15</t>
  </si>
  <si>
    <t>205/50/16</t>
  </si>
  <si>
    <t>205/50/17</t>
  </si>
  <si>
    <t>215/50/13</t>
  </si>
  <si>
    <t>215/50/15</t>
  </si>
  <si>
    <t>215/50/16</t>
  </si>
  <si>
    <t>215/50/17</t>
  </si>
  <si>
    <t>225/50/15</t>
  </si>
  <si>
    <t>225/50/16</t>
  </si>
  <si>
    <t>225/50/17</t>
  </si>
  <si>
    <t>235/50/16</t>
  </si>
  <si>
    <t>235/50/17</t>
  </si>
  <si>
    <t>235/50/18</t>
  </si>
  <si>
    <t>245/50/15</t>
  </si>
  <si>
    <t>245/50/16</t>
  </si>
  <si>
    <t>245/50/17</t>
  </si>
  <si>
    <t>245/50/18</t>
  </si>
  <si>
    <t>255/50/16</t>
  </si>
  <si>
    <t>255/50/17</t>
  </si>
  <si>
    <t>255/50/18</t>
  </si>
  <si>
    <t>255/50/19</t>
  </si>
  <si>
    <t>265/50/16</t>
  </si>
  <si>
    <t>285/50/15</t>
  </si>
  <si>
    <t>285/50/18</t>
  </si>
  <si>
    <t>295/50/15</t>
  </si>
  <si>
    <t>305/50/15</t>
  </si>
  <si>
    <t>325/50/20</t>
  </si>
  <si>
    <t>Série 45</t>
  </si>
  <si>
    <t>185/45/15</t>
  </si>
  <si>
    <t>195/45/13</t>
  </si>
  <si>
    <t>195/45/14</t>
  </si>
  <si>
    <t>195/45/15</t>
  </si>
  <si>
    <t>195/45/16</t>
  </si>
  <si>
    <t>195/45/17</t>
  </si>
  <si>
    <t>205/45/15</t>
  </si>
  <si>
    <t>205/45/16</t>
  </si>
  <si>
    <t>205/45/17</t>
  </si>
  <si>
    <t>215/45/15</t>
  </si>
  <si>
    <t>215/45/16</t>
  </si>
  <si>
    <t>215/45/17</t>
  </si>
  <si>
    <t>215/45/18</t>
  </si>
  <si>
    <t>225/45/13</t>
  </si>
  <si>
    <t>225/45/16</t>
  </si>
  <si>
    <t>225/45/17</t>
  </si>
  <si>
    <t>225/45/18</t>
  </si>
  <si>
    <t>235/45/15</t>
  </si>
  <si>
    <t>235/45/17</t>
  </si>
  <si>
    <t>245/45/13</t>
  </si>
  <si>
    <t>245/45/16</t>
  </si>
  <si>
    <t>245/45/17</t>
  </si>
  <si>
    <t>245/45/18</t>
  </si>
  <si>
    <t>245/45/19</t>
  </si>
  <si>
    <t>255/45/15</t>
  </si>
  <si>
    <t>255/45/17</t>
  </si>
  <si>
    <t>255/45/18</t>
  </si>
  <si>
    <t>255/45/19</t>
  </si>
  <si>
    <t>275/45/13</t>
  </si>
  <si>
    <t>275/45/18</t>
  </si>
  <si>
    <t>285/45/18</t>
  </si>
  <si>
    <t>285/45/19</t>
  </si>
  <si>
    <t>295/45/18</t>
  </si>
  <si>
    <t>295/45/19</t>
  </si>
  <si>
    <t>295/45/20</t>
  </si>
  <si>
    <t>pneu</t>
  </si>
  <si>
    <t>largeur</t>
  </si>
  <si>
    <t>ratio</t>
  </si>
  <si>
    <t>mm</t>
  </si>
  <si>
    <t>pouces</t>
  </si>
  <si>
    <t>load index</t>
  </si>
  <si>
    <t>pression</t>
  </si>
  <si>
    <t>b</t>
  </si>
  <si>
    <t>Kg</t>
  </si>
  <si>
    <t>rayon sous charge</t>
  </si>
  <si>
    <t>Dl</t>
  </si>
  <si>
    <t>Dj</t>
  </si>
  <si>
    <t>à renseigner</t>
  </si>
  <si>
    <t>calcul</t>
  </si>
  <si>
    <t>légende :</t>
  </si>
  <si>
    <t>215/75/14</t>
  </si>
  <si>
    <t>235/75/16</t>
  </si>
  <si>
    <t>225/70/14</t>
  </si>
  <si>
    <t>225/70/17</t>
  </si>
  <si>
    <t>235/70/17</t>
  </si>
  <si>
    <t>245/70/15</t>
  </si>
  <si>
    <t>265/70/17</t>
  </si>
  <si>
    <t>195/65/16</t>
  </si>
  <si>
    <t>265/65/17</t>
  </si>
  <si>
    <t>275/65/17</t>
  </si>
  <si>
    <t>145/60/13</t>
  </si>
  <si>
    <t>185/60/16</t>
  </si>
  <si>
    <t>235/60/17</t>
  </si>
  <si>
    <t>245/60/17</t>
  </si>
  <si>
    <t>255/60/18</t>
  </si>
  <si>
    <t>265/60/17</t>
  </si>
  <si>
    <t>275/60/17</t>
  </si>
  <si>
    <t>275/60/18</t>
  </si>
  <si>
    <t>305/60/18</t>
  </si>
  <si>
    <t>155/55/14</t>
  </si>
  <si>
    <t>185/55/16</t>
  </si>
  <si>
    <t>205/55/13</t>
  </si>
  <si>
    <t>205/55/17</t>
  </si>
  <si>
    <t>235/55/16</t>
  </si>
  <si>
    <t>235/55/18</t>
  </si>
  <si>
    <t>245/55/18</t>
  </si>
  <si>
    <t>265/55/18</t>
  </si>
  <si>
    <t>275/55/17</t>
  </si>
  <si>
    <t>275/55/20</t>
  </si>
  <si>
    <t>165/50/15</t>
  </si>
  <si>
    <t>175/50/16</t>
  </si>
  <si>
    <t>215/50/18</t>
  </si>
  <si>
    <t>225/50/18</t>
  </si>
  <si>
    <t>255/50/20</t>
  </si>
  <si>
    <t>255/50/21</t>
  </si>
  <si>
    <t>265/50/20</t>
  </si>
  <si>
    <t>275/50/17</t>
  </si>
  <si>
    <t>275/50/18</t>
  </si>
  <si>
    <t>275/50/19</t>
  </si>
  <si>
    <t>285/50/20</t>
  </si>
  <si>
    <t>295/50/16</t>
  </si>
  <si>
    <t>295/50/20</t>
  </si>
  <si>
    <t>305/50/20</t>
  </si>
  <si>
    <t>165/45/15</t>
  </si>
  <si>
    <t>175/45/15</t>
  </si>
  <si>
    <t>205/45/14</t>
  </si>
  <si>
    <t>205/45/18</t>
  </si>
  <si>
    <t>235/45/18</t>
  </si>
  <si>
    <t>265/45/20</t>
  </si>
  <si>
    <t>275/45/17</t>
  </si>
  <si>
    <t>275/45/19</t>
  </si>
  <si>
    <t>285/45/21</t>
  </si>
  <si>
    <t>305/45/20</t>
  </si>
  <si>
    <t>Série 40</t>
  </si>
  <si>
    <t>125/90/16</t>
  </si>
  <si>
    <t>125/90/17</t>
  </si>
  <si>
    <t>125/85/16</t>
  </si>
  <si>
    <t>175/80/15</t>
  </si>
  <si>
    <t>205/75/16</t>
  </si>
  <si>
    <t>Série 90</t>
  </si>
  <si>
    <t>Série 85</t>
  </si>
  <si>
    <t>Renforcé</t>
  </si>
  <si>
    <t>195/40/16</t>
  </si>
  <si>
    <t>205/40/13</t>
  </si>
  <si>
    <t>215/40/14</t>
  </si>
  <si>
    <t>225/40/14</t>
  </si>
  <si>
    <t>235/40/17</t>
  </si>
  <si>
    <t>245/40/17</t>
  </si>
  <si>
    <t>255/40/16</t>
  </si>
  <si>
    <t>265/40/17</t>
  </si>
  <si>
    <t>275/40/17</t>
  </si>
  <si>
    <t>285/40/15</t>
  </si>
  <si>
    <t>295/40/17</t>
  </si>
  <si>
    <t>305/40/22</t>
  </si>
  <si>
    <t>195/40/14</t>
  </si>
  <si>
    <t>195/40/17</t>
  </si>
  <si>
    <t>205/40/16</t>
  </si>
  <si>
    <t>205/40/17</t>
  </si>
  <si>
    <t>215/40/15</t>
  </si>
  <si>
    <t>215/40/16</t>
  </si>
  <si>
    <t>215/40/17</t>
  </si>
  <si>
    <t>215/40/18</t>
  </si>
  <si>
    <t>225/40/16</t>
  </si>
  <si>
    <t>225/40/17</t>
  </si>
  <si>
    <t>225/40/18</t>
  </si>
  <si>
    <t>225/40/19</t>
  </si>
  <si>
    <t>235/40/18</t>
  </si>
  <si>
    <t>235/40/19</t>
  </si>
  <si>
    <t>245/40/18</t>
  </si>
  <si>
    <t>245/40/19</t>
  </si>
  <si>
    <t>245/40/20</t>
  </si>
  <si>
    <t>255/40/17</t>
  </si>
  <si>
    <t>255/40/18</t>
  </si>
  <si>
    <t>255/40/19</t>
  </si>
  <si>
    <t>265/40/18</t>
  </si>
  <si>
    <t>275/40/18</t>
  </si>
  <si>
    <t>275/40/19</t>
  </si>
  <si>
    <t>275/40/20</t>
  </si>
  <si>
    <t>285/40/17</t>
  </si>
  <si>
    <t>285/40/18</t>
  </si>
  <si>
    <t>285/40/19</t>
  </si>
  <si>
    <t>285/40/20</t>
  </si>
  <si>
    <t>295/40/18</t>
  </si>
  <si>
    <t>295/40/20</t>
  </si>
  <si>
    <t>295/40/24</t>
  </si>
  <si>
    <t>305/40/23</t>
  </si>
  <si>
    <t>Série 35</t>
  </si>
  <si>
    <t>Série 30</t>
  </si>
  <si>
    <t>Série 25</t>
  </si>
  <si>
    <t>215/35/16</t>
  </si>
  <si>
    <t>225/35/17</t>
  </si>
  <si>
    <t>235/35/15</t>
  </si>
  <si>
    <t>245/35/16</t>
  </si>
  <si>
    <t>255/35/14</t>
  </si>
  <si>
    <t>265/35/17</t>
  </si>
  <si>
    <t>275/35/17</t>
  </si>
  <si>
    <t>285/35/18</t>
  </si>
  <si>
    <t>295/35/18</t>
  </si>
  <si>
    <t>305/35/23</t>
  </si>
  <si>
    <t>315/35/17</t>
  </si>
  <si>
    <t>335/35/17</t>
  </si>
  <si>
    <t>345/35/15</t>
  </si>
  <si>
    <t>245/30/19</t>
  </si>
  <si>
    <t>255/30/18</t>
  </si>
  <si>
    <t>265/30/18</t>
  </si>
  <si>
    <t>275/30/19</t>
  </si>
  <si>
    <t>285/30/18</t>
  </si>
  <si>
    <t>295/30/18</t>
  </si>
  <si>
    <t>315/30/18</t>
  </si>
  <si>
    <t>325/30/18</t>
  </si>
  <si>
    <t>335/30/18</t>
  </si>
  <si>
    <t>345/30/19</t>
  </si>
  <si>
    <t>295/25/22</t>
  </si>
  <si>
    <t>305/25/19</t>
  </si>
  <si>
    <t>335/25/19</t>
  </si>
  <si>
    <t>345/25/20</t>
  </si>
  <si>
    <t>215/35/17</t>
  </si>
  <si>
    <t>215/35/18</t>
  </si>
  <si>
    <t>215/35/19</t>
  </si>
  <si>
    <t>225/35/18</t>
  </si>
  <si>
    <t>225/35/19</t>
  </si>
  <si>
    <t>235/35/18</t>
  </si>
  <si>
    <t>235/35/19</t>
  </si>
  <si>
    <t>245/35/17</t>
  </si>
  <si>
    <t>245/35/18</t>
  </si>
  <si>
    <t>245/35/19</t>
  </si>
  <si>
    <t>245/35/20</t>
  </si>
  <si>
    <t>245/35/21</t>
  </si>
  <si>
    <t>255/35/16</t>
  </si>
  <si>
    <t>255/35/18</t>
  </si>
  <si>
    <t>255/35/19</t>
  </si>
  <si>
    <t>255/35/20</t>
  </si>
  <si>
    <t>255/35/21</t>
  </si>
  <si>
    <t>265/35/18</t>
  </si>
  <si>
    <t>265/35/20</t>
  </si>
  <si>
    <t>265/35/22</t>
  </si>
  <si>
    <t>275/35/18</t>
  </si>
  <si>
    <t>275/35/19</t>
  </si>
  <si>
    <t>275/35/20</t>
  </si>
  <si>
    <t>285/35/19</t>
  </si>
  <si>
    <t>285/35/21</t>
  </si>
  <si>
    <t>285/35/22</t>
  </si>
  <si>
    <t>295/35/19</t>
  </si>
  <si>
    <t>315/35/20</t>
  </si>
  <si>
    <t>345/35/18</t>
  </si>
  <si>
    <t>255/30/19</t>
  </si>
  <si>
    <t>265/30/19</t>
  </si>
  <si>
    <t>265/30/22</t>
  </si>
  <si>
    <t>275/30/20</t>
  </si>
  <si>
    <t>285/30/19</t>
  </si>
  <si>
    <t>285/30/20</t>
  </si>
  <si>
    <t>285/30/22</t>
  </si>
  <si>
    <t>295/30/19</t>
  </si>
  <si>
    <t>295/30/22</t>
  </si>
  <si>
    <t>325/30/21</t>
  </si>
  <si>
    <t>335/30/20</t>
  </si>
  <si>
    <t>245/35/15</t>
  </si>
  <si>
    <t>265/35/19</t>
  </si>
  <si>
    <t>305/35/24</t>
  </si>
  <si>
    <t>345/35/19</t>
  </si>
  <si>
    <t>255/30/20</t>
  </si>
  <si>
    <t>285/30/21</t>
  </si>
  <si>
    <t>*</t>
  </si>
  <si>
    <t>305/30/19</t>
  </si>
  <si>
    <t>315/30/24</t>
  </si>
  <si>
    <t>295/25/20</t>
  </si>
  <si>
    <t>305/25/20</t>
  </si>
  <si>
    <t>315/25/19</t>
  </si>
  <si>
    <t>355/25/19</t>
  </si>
  <si>
    <t>masse</t>
  </si>
  <si>
    <t>rayon</t>
  </si>
  <si>
    <t>pneu d'origine</t>
  </si>
  <si>
    <t>nouveau pneu</t>
  </si>
  <si>
    <t>%</t>
  </si>
  <si>
    <t>circonférence</t>
  </si>
  <si>
    <t>Vitesse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</si>
</sst>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mm&quot;"/>
    <numFmt numFmtId="165" formatCode="0.0,&quot; ''&quot;"/>
    <numFmt numFmtId="166" formatCode="0.0&quot; ''&quot;"/>
    <numFmt numFmtId="167" formatCode="0.0&quot; b&quot;"/>
    <numFmt numFmtId="168" formatCode="0&quot; Kg&quot;"/>
    <numFmt numFmtId="169" formatCode="0.0&quot; mm/100Kg&quot;"/>
    <numFmt numFmtId="170" formatCode="0.0&quot; Kg&quot;"/>
    <numFmt numFmtId="171" formatCode="0&quot; mm&quot;"/>
    <numFmt numFmtId="172" formatCode="0.0&quot; mm/100daN&quot;"/>
    <numFmt numFmtId="173" formatCode="0.00&quot; km/h&quot;"/>
    <numFmt numFmtId="174" formatCode="0.00&quot; mm&quot;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color indexed="51"/>
      <name val="Arial"/>
      <family val="0"/>
    </font>
    <font>
      <sz val="10"/>
      <color indexed="51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/>
      <protection hidden="1"/>
    </xf>
    <xf numFmtId="0" fontId="0" fillId="5" borderId="1" xfId="0" applyFont="1" applyFill="1" applyBorder="1" applyAlignment="1" applyProtection="1">
      <alignment/>
      <protection hidden="1"/>
    </xf>
    <xf numFmtId="171" fontId="0" fillId="3" borderId="6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3" borderId="8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166" fontId="0" fillId="3" borderId="8" xfId="0" applyNumberFormat="1" applyFont="1" applyFill="1" applyBorder="1" applyAlignment="1" applyProtection="1">
      <alignment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ont="1" applyFill="1" applyBorder="1" applyAlignment="1" applyProtection="1">
      <alignment/>
      <protection hidden="1" locked="0"/>
    </xf>
    <xf numFmtId="0" fontId="9" fillId="4" borderId="9" xfId="0" applyFont="1" applyFill="1" applyBorder="1" applyAlignment="1" applyProtection="1">
      <alignment/>
      <protection hidden="1"/>
    </xf>
    <xf numFmtId="0" fontId="0" fillId="5" borderId="2" xfId="0" applyFont="1" applyFill="1" applyBorder="1" applyAlignment="1" applyProtection="1">
      <alignment/>
      <protection hidden="1"/>
    </xf>
    <xf numFmtId="167" fontId="0" fillId="3" borderId="6" xfId="0" applyNumberFormat="1" applyFont="1" applyFill="1" applyBorder="1" applyAlignment="1" applyProtection="1">
      <alignment/>
      <protection hidden="1" locked="0"/>
    </xf>
    <xf numFmtId="0" fontId="8" fillId="4" borderId="10" xfId="0" applyFont="1" applyFill="1" applyBorder="1" applyAlignment="1" applyProtection="1">
      <alignment/>
      <protection hidden="1"/>
    </xf>
    <xf numFmtId="0" fontId="0" fillId="5" borderId="3" xfId="0" applyFont="1" applyFill="1" applyBorder="1" applyAlignment="1" applyProtection="1">
      <alignment/>
      <protection hidden="1"/>
    </xf>
    <xf numFmtId="168" fontId="0" fillId="3" borderId="11" xfId="0" applyNumberFormat="1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174" fontId="0" fillId="0" borderId="0" xfId="0" applyNumberFormat="1" applyFont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164" fontId="11" fillId="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0" fillId="7" borderId="10" xfId="0" applyFont="1" applyFill="1" applyBorder="1" applyAlignment="1" applyProtection="1">
      <alignment horizontal="center"/>
      <protection hidden="1"/>
    </xf>
    <xf numFmtId="164" fontId="0" fillId="6" borderId="10" xfId="0" applyNumberFormat="1" applyFont="1" applyFill="1" applyBorder="1" applyAlignment="1" applyProtection="1">
      <alignment horizontal="center" vertical="center"/>
      <protection hidden="1"/>
    </xf>
    <xf numFmtId="174" fontId="11" fillId="6" borderId="10" xfId="0" applyNumberFormat="1" applyFont="1" applyFill="1" applyBorder="1" applyAlignment="1" applyProtection="1">
      <alignment horizontal="center"/>
      <protection hidden="1"/>
    </xf>
    <xf numFmtId="173" fontId="11" fillId="6" borderId="10" xfId="0" applyNumberFormat="1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/>
      <protection hidden="1" locked="0"/>
    </xf>
    <xf numFmtId="170" fontId="4" fillId="0" borderId="0" xfId="0" applyNumberFormat="1" applyFont="1" applyFill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8" borderId="1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8.57421875" style="35" bestFit="1" customWidth="1"/>
    <col min="2" max="2" width="9.421875" style="35" bestFit="1" customWidth="1"/>
    <col min="3" max="3" width="6.140625" style="35" bestFit="1" customWidth="1"/>
    <col min="4" max="4" width="9.8515625" style="35" customWidth="1"/>
    <col min="5" max="7" width="20.00390625" style="35" customWidth="1"/>
    <col min="8" max="16384" width="11.421875" style="35" customWidth="1"/>
  </cols>
  <sheetData>
    <row r="1" spans="1:6" s="10" customFormat="1" ht="12.75" customHeight="1" thickBot="1">
      <c r="A1" s="8"/>
      <c r="B1" s="8"/>
      <c r="C1" s="8"/>
      <c r="D1" s="8"/>
      <c r="E1" s="8"/>
      <c r="F1" s="9" t="s">
        <v>292</v>
      </c>
    </row>
    <row r="2" spans="1:6" s="10" customFormat="1" ht="12.75" customHeight="1" thickBot="1">
      <c r="A2" s="44" t="s">
        <v>484</v>
      </c>
      <c r="B2" s="45"/>
      <c r="C2" s="45"/>
      <c r="D2" s="46"/>
      <c r="F2" s="11" t="s">
        <v>290</v>
      </c>
    </row>
    <row r="3" spans="1:6" s="10" customFormat="1" ht="12.75" customHeight="1">
      <c r="A3" s="12" t="s">
        <v>278</v>
      </c>
      <c r="B3" s="13" t="s">
        <v>279</v>
      </c>
      <c r="C3" s="4" t="s">
        <v>281</v>
      </c>
      <c r="D3" s="14">
        <v>155</v>
      </c>
      <c r="E3" s="15"/>
      <c r="F3" s="16" t="s">
        <v>291</v>
      </c>
    </row>
    <row r="4" spans="1:4" s="20" customFormat="1" ht="12.75" customHeight="1">
      <c r="A4" s="17"/>
      <c r="B4" s="18" t="s">
        <v>280</v>
      </c>
      <c r="C4" s="5" t="s">
        <v>486</v>
      </c>
      <c r="D4" s="19">
        <v>80</v>
      </c>
    </row>
    <row r="5" spans="1:5" s="23" customFormat="1" ht="12.75" customHeight="1">
      <c r="A5" s="17"/>
      <c r="B5" s="18" t="s">
        <v>483</v>
      </c>
      <c r="C5" s="5" t="s">
        <v>282</v>
      </c>
      <c r="D5" s="21">
        <v>15</v>
      </c>
      <c r="E5" s="22" t="str">
        <f>IF(D8=D7,"Renforcé",IF(D8=D6," ","pneu inadéquat"))</f>
        <v> </v>
      </c>
    </row>
    <row r="6" spans="1:8" s="20" customFormat="1" ht="12.75" customHeight="1" hidden="1">
      <c r="A6" s="17"/>
      <c r="B6" s="18"/>
      <c r="C6" s="5"/>
      <c r="D6" s="24">
        <f>IF(OR(D3="",D4="",D5="")," ",INDEX(LI!$C$2:$C$500,MATCH(D3&amp;"/"&amp;D4&amp;"/"&amp;D5,LI!$B$2:$B$500,0),))</f>
        <v>82</v>
      </c>
      <c r="E6" s="20">
        <f>IF(D6="*",0,INDEX(LI!$G$2:$G$81,MATCH(MOD(D6,80),LI!$F$2:$F$81,0),)*10^INT(D6/80))</f>
        <v>475</v>
      </c>
      <c r="F6" s="20">
        <f>(($G$7-0.22*($G$7-$H$7)*((D10-100)/2/($E$8*((0.34*D9)+0.15))))/2)</f>
        <v>298.58536236758033</v>
      </c>
      <c r="G6" s="20" t="s">
        <v>288</v>
      </c>
      <c r="H6" s="20" t="s">
        <v>289</v>
      </c>
    </row>
    <row r="7" spans="1:8" s="20" customFormat="1" ht="12.75" customHeight="1" hidden="1">
      <c r="A7" s="17"/>
      <c r="B7" s="18"/>
      <c r="C7" s="5"/>
      <c r="D7" s="24" t="str">
        <f>IF(OR(D3="",D4="",D5="")," ",INDEX(LI!$D$2:$D$500,MATCH(D3&amp;"/"&amp;D4&amp;"/"&amp;D5,LI!$B$2:$B$500,0),))</f>
        <v>*</v>
      </c>
      <c r="E7" s="20">
        <f>IF(D7="*",0,INDEX(LI!$G$2:$G$81,MATCH(MOD(D7,80),LI!$F$2:$F$81,0),)*10^INT(D7/80))</f>
        <v>0</v>
      </c>
      <c r="G7" s="20">
        <f>(D5*25.43)+2*(D3*D4/100)</f>
        <v>629.45</v>
      </c>
      <c r="H7" s="20">
        <f>D5*25.343</f>
        <v>380.145</v>
      </c>
    </row>
    <row r="8" spans="1:5" s="10" customFormat="1" ht="12.75" customHeight="1" thickBot="1">
      <c r="A8" s="25"/>
      <c r="B8" s="26" t="s">
        <v>283</v>
      </c>
      <c r="C8" s="6"/>
      <c r="D8" s="42">
        <v>82</v>
      </c>
      <c r="E8" s="43">
        <f>IF(D8="x"," ",INDEX(LI!$G$2:$G$81,MATCH(MOD(D8,80),LI!$F$2:$F$81,0),)*10^INT(D8/80))</f>
        <v>475</v>
      </c>
    </row>
    <row r="9" spans="1:4" s="15" customFormat="1" ht="12.75" customHeight="1" thickBot="1">
      <c r="A9" s="12" t="s">
        <v>284</v>
      </c>
      <c r="B9" s="13"/>
      <c r="C9" s="4" t="s">
        <v>285</v>
      </c>
      <c r="D9" s="27">
        <v>1.4</v>
      </c>
    </row>
    <row r="10" spans="1:4" s="15" customFormat="1" ht="12.75" customHeight="1" thickBot="1">
      <c r="A10" s="28" t="s">
        <v>482</v>
      </c>
      <c r="B10" s="29"/>
      <c r="C10" s="7" t="s">
        <v>286</v>
      </c>
      <c r="D10" s="30">
        <v>450</v>
      </c>
    </row>
    <row r="11" spans="1:5" s="15" customFormat="1" ht="12.75" customHeight="1" thickBot="1">
      <c r="A11" s="31"/>
      <c r="B11" s="31"/>
      <c r="C11" s="31"/>
      <c r="D11" s="31"/>
      <c r="E11" s="31"/>
    </row>
    <row r="12" spans="1:4" s="15" customFormat="1" ht="12.75" customHeight="1" thickBot="1">
      <c r="A12" s="44" t="s">
        <v>485</v>
      </c>
      <c r="B12" s="45"/>
      <c r="C12" s="45"/>
      <c r="D12" s="46"/>
    </row>
    <row r="13" spans="1:4" s="15" customFormat="1" ht="12.75" customHeight="1">
      <c r="A13" s="12" t="s">
        <v>278</v>
      </c>
      <c r="B13" s="13" t="s">
        <v>279</v>
      </c>
      <c r="C13" s="4" t="s">
        <v>281</v>
      </c>
      <c r="D13" s="14">
        <v>205</v>
      </c>
    </row>
    <row r="14" spans="1:4" s="20" customFormat="1" ht="12.75" customHeight="1">
      <c r="A14" s="17"/>
      <c r="B14" s="18" t="s">
        <v>280</v>
      </c>
      <c r="C14" s="5" t="s">
        <v>486</v>
      </c>
      <c r="D14" s="19">
        <v>65</v>
      </c>
    </row>
    <row r="15" spans="1:5" s="23" customFormat="1" ht="12.75" customHeight="1">
      <c r="A15" s="17"/>
      <c r="B15" s="18" t="s">
        <v>483</v>
      </c>
      <c r="C15" s="5" t="s">
        <v>282</v>
      </c>
      <c r="D15" s="21">
        <v>15</v>
      </c>
      <c r="E15" s="22" t="str">
        <f>IF(D18=D17,"Renforcé",IF(D18=D16," ","pneu inadéquat"))</f>
        <v> </v>
      </c>
    </row>
    <row r="16" spans="1:8" s="20" customFormat="1" ht="12.75" customHeight="1" hidden="1">
      <c r="A16" s="17"/>
      <c r="B16" s="18"/>
      <c r="C16" s="5"/>
      <c r="D16" s="24">
        <f>IF(OR(D13="",D14="",D15="")," ",INDEX(LI!$C$2:$C$500,MATCH(D13&amp;"/"&amp;D14&amp;"/"&amp;D15,LI!$B$2:$B$500,0),))</f>
        <v>94</v>
      </c>
      <c r="E16" s="20">
        <f>IF(D16="*",0,INDEX(LI!$G$2:$G$81,MATCH(MOD(D16,80),LI!$F$2:$F$81,0),)*10^INT(D16/80))</f>
        <v>670</v>
      </c>
      <c r="F16" s="20">
        <f>(($G$7-0.22*($G$7-$H$7)*((D20-100)/2/($E$8*((0.34*D19)+0.15))))/2)</f>
        <v>298.58536236758033</v>
      </c>
      <c r="G16" s="20" t="s">
        <v>288</v>
      </c>
      <c r="H16" s="20" t="s">
        <v>289</v>
      </c>
    </row>
    <row r="17" spans="1:8" s="20" customFormat="1" ht="12.75" customHeight="1" hidden="1">
      <c r="A17" s="17"/>
      <c r="B17" s="18"/>
      <c r="C17" s="5"/>
      <c r="D17" s="24">
        <f>IF(OR(D13="",D14="",D15="")," ",INDEX(LI!$D$2:$D$500,MATCH(D13&amp;"/"&amp;D14&amp;"/"&amp;D15,LI!$B$2:$B$500,0),))</f>
        <v>99</v>
      </c>
      <c r="E17" s="20">
        <f>IF(D17="*",0,INDEX(LI!$G$2:$G$81,MATCH(MOD(D17,80),LI!$F$2:$F$81,0),)*10^INT(D17/80))</f>
        <v>775</v>
      </c>
      <c r="G17" s="20">
        <f>(D15*25.43)+2*(D13*D14/100)</f>
        <v>647.95</v>
      </c>
      <c r="H17" s="20">
        <f>D15*25.343</f>
        <v>380.145</v>
      </c>
    </row>
    <row r="18" spans="1:5" s="10" customFormat="1" ht="12.75" customHeight="1" thickBot="1">
      <c r="A18" s="25"/>
      <c r="B18" s="26" t="s">
        <v>283</v>
      </c>
      <c r="C18" s="6"/>
      <c r="D18" s="42">
        <v>94</v>
      </c>
      <c r="E18" s="43">
        <f>IF(D18="x"," ",INDEX(LI!$G$2:$G$81,MATCH(MOD(D18,80),LI!$F$2:$F$81,0),)*10^INT(D18/80))</f>
        <v>670</v>
      </c>
    </row>
    <row r="19" spans="1:4" s="15" customFormat="1" ht="12.75" customHeight="1" thickBot="1">
      <c r="A19" s="12" t="s">
        <v>284</v>
      </c>
      <c r="B19" s="13"/>
      <c r="C19" s="4" t="s">
        <v>285</v>
      </c>
      <c r="D19" s="27">
        <v>1.4</v>
      </c>
    </row>
    <row r="20" spans="1:4" s="15" customFormat="1" ht="12.75" customHeight="1" thickBot="1">
      <c r="A20" s="28" t="s">
        <v>482</v>
      </c>
      <c r="B20" s="29"/>
      <c r="C20" s="7" t="s">
        <v>286</v>
      </c>
      <c r="D20" s="30">
        <v>450</v>
      </c>
    </row>
    <row r="22" spans="7:8" s="15" customFormat="1" ht="12.75" customHeight="1" thickBot="1">
      <c r="G22" s="32"/>
      <c r="H22" s="33"/>
    </row>
    <row r="23" spans="1:6" ht="12.75" customHeight="1" thickBot="1">
      <c r="A23" s="15"/>
      <c r="B23" s="15"/>
      <c r="C23" s="15"/>
      <c r="D23" s="15"/>
      <c r="E23" s="39" t="s">
        <v>484</v>
      </c>
      <c r="F23" s="34" t="str">
        <f>D3&amp;"/"&amp;D4&amp;" R"&amp;D5</f>
        <v>155/80 R15</v>
      </c>
    </row>
    <row r="24" spans="5:6" ht="12.75" customHeight="1" thickBot="1">
      <c r="E24" s="39" t="s">
        <v>485</v>
      </c>
      <c r="F24" s="34" t="str">
        <f>D13&amp;"/"&amp;D14&amp;" R"&amp;D15</f>
        <v>205/65 R15</v>
      </c>
    </row>
    <row r="25" ht="12.75" customHeight="1" thickBot="1"/>
    <row r="26" spans="4:7" ht="12.75" customHeight="1" thickBot="1">
      <c r="D26" s="36"/>
      <c r="E26" s="38" t="s">
        <v>287</v>
      </c>
      <c r="F26" s="38" t="s">
        <v>487</v>
      </c>
      <c r="G26" s="38" t="s">
        <v>488</v>
      </c>
    </row>
    <row r="27" spans="3:8" ht="12.75" customHeight="1" thickBot="1">
      <c r="C27" s="47" t="s">
        <v>484</v>
      </c>
      <c r="D27" s="48"/>
      <c r="E27" s="34">
        <f>IF(OR($D$8="x",D9="",D10="")," ",(($G$7-0.22*($G$7-$H$7)*(D10/2/($E$8*((0.34*D9)+0.15))))/2))</f>
        <v>293.9740373297461</v>
      </c>
      <c r="F27" s="40">
        <f>(E27*2)*3.1416</f>
        <v>1847.0976713502607</v>
      </c>
      <c r="G27" s="41">
        <v>100</v>
      </c>
      <c r="H27" s="37"/>
    </row>
    <row r="28" spans="3:8" ht="12.75" customHeight="1" thickBot="1">
      <c r="C28" s="47" t="s">
        <v>485</v>
      </c>
      <c r="D28" s="48"/>
      <c r="E28" s="34">
        <f>IF(OR($D$18="x",D19="",D20="")," ",(($G$17-0.22*($G$17-$H$17)*(D20/2/($E$18*((0.34*D19)+0.15))))/2))</f>
        <v>308.1718104763722</v>
      </c>
      <c r="F28" s="40">
        <f>(E28*2)*3.1416</f>
        <v>1936.3051195851417</v>
      </c>
      <c r="G28" s="41">
        <f>(F28*G27)/F27</f>
        <v>104.82960103401943</v>
      </c>
      <c r="H28" s="37"/>
    </row>
  </sheetData>
  <sheetProtection/>
  <mergeCells count="4">
    <mergeCell ref="A2:D2"/>
    <mergeCell ref="A12:D12"/>
    <mergeCell ref="C27:D27"/>
    <mergeCell ref="C28:D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0"/>
  <sheetViews>
    <sheetView workbookViewId="0" topLeftCell="A88">
      <selection activeCell="A55" sqref="A1:IV16384"/>
    </sheetView>
  </sheetViews>
  <sheetFormatPr defaultColWidth="11.421875" defaultRowHeight="12.75"/>
  <cols>
    <col min="1" max="1" width="8.421875" style="0" bestFit="1" customWidth="1"/>
    <col min="2" max="2" width="11.7109375" style="0" bestFit="1" customWidth="1"/>
    <col min="3" max="3" width="11.28125" style="0" bestFit="1" customWidth="1"/>
    <col min="4" max="4" width="9.140625" style="0" bestFit="1" customWidth="1"/>
    <col min="7" max="7" width="18.57421875" style="0" customWidth="1"/>
  </cols>
  <sheetData>
    <row r="1" spans="2:7" ht="12.75">
      <c r="B1" s="1" t="s">
        <v>0</v>
      </c>
      <c r="C1" s="1" t="s">
        <v>1</v>
      </c>
      <c r="D1" s="1" t="s">
        <v>354</v>
      </c>
      <c r="F1" s="1" t="s">
        <v>2</v>
      </c>
      <c r="G1" s="1" t="s">
        <v>3</v>
      </c>
    </row>
    <row r="2" spans="1:7" ht="12.75">
      <c r="A2" s="2" t="s">
        <v>352</v>
      </c>
      <c r="B2" t="s">
        <v>347</v>
      </c>
      <c r="C2">
        <v>70</v>
      </c>
      <c r="D2">
        <v>74</v>
      </c>
      <c r="F2">
        <v>0</v>
      </c>
      <c r="G2">
        <v>45</v>
      </c>
    </row>
    <row r="3" spans="2:7" ht="12.75">
      <c r="B3" t="s">
        <v>348</v>
      </c>
      <c r="C3">
        <v>71</v>
      </c>
      <c r="D3">
        <v>75</v>
      </c>
      <c r="F3">
        <v>1</v>
      </c>
      <c r="G3">
        <v>46.25</v>
      </c>
    </row>
    <row r="4" spans="1:7" ht="12.75">
      <c r="A4" s="2" t="s">
        <v>353</v>
      </c>
      <c r="B4" t="s">
        <v>349</v>
      </c>
      <c r="C4">
        <v>68</v>
      </c>
      <c r="D4">
        <v>72</v>
      </c>
      <c r="F4">
        <v>2</v>
      </c>
      <c r="G4">
        <v>47.5</v>
      </c>
    </row>
    <row r="5" spans="1:7" ht="12.75">
      <c r="A5" s="2" t="s">
        <v>4</v>
      </c>
      <c r="B5" t="s">
        <v>5</v>
      </c>
      <c r="C5">
        <v>65</v>
      </c>
      <c r="D5" t="s">
        <v>475</v>
      </c>
      <c r="F5">
        <v>3</v>
      </c>
      <c r="G5">
        <v>48.75</v>
      </c>
    </row>
    <row r="6" spans="2:7" ht="12.75">
      <c r="B6" t="s">
        <v>6</v>
      </c>
      <c r="C6">
        <v>68</v>
      </c>
      <c r="D6" t="s">
        <v>475</v>
      </c>
      <c r="F6">
        <v>4</v>
      </c>
      <c r="G6">
        <v>50</v>
      </c>
    </row>
    <row r="7" spans="2:7" ht="12.75">
      <c r="B7" t="s">
        <v>7</v>
      </c>
      <c r="C7">
        <v>70</v>
      </c>
      <c r="D7">
        <v>74</v>
      </c>
      <c r="F7">
        <v>5</v>
      </c>
      <c r="G7">
        <v>51.5</v>
      </c>
    </row>
    <row r="8" spans="2:7" ht="12.75">
      <c r="B8" t="s">
        <v>8</v>
      </c>
      <c r="C8">
        <v>73</v>
      </c>
      <c r="D8" t="s">
        <v>475</v>
      </c>
      <c r="F8">
        <v>6</v>
      </c>
      <c r="G8">
        <v>53</v>
      </c>
    </row>
    <row r="9" spans="2:7" ht="12.75">
      <c r="B9" t="s">
        <v>9</v>
      </c>
      <c r="C9">
        <v>69</v>
      </c>
      <c r="D9" t="s">
        <v>475</v>
      </c>
      <c r="F9">
        <v>7</v>
      </c>
      <c r="G9">
        <v>54.5</v>
      </c>
    </row>
    <row r="10" spans="2:7" ht="12.75">
      <c r="B10" t="s">
        <v>10</v>
      </c>
      <c r="C10">
        <v>74</v>
      </c>
      <c r="D10" t="s">
        <v>475</v>
      </c>
      <c r="F10">
        <v>8</v>
      </c>
      <c r="G10">
        <v>56</v>
      </c>
    </row>
    <row r="11" spans="2:7" ht="12.75">
      <c r="B11" t="s">
        <v>11</v>
      </c>
      <c r="C11">
        <v>75</v>
      </c>
      <c r="D11">
        <v>79</v>
      </c>
      <c r="F11">
        <v>9</v>
      </c>
      <c r="G11">
        <v>58</v>
      </c>
    </row>
    <row r="12" spans="2:7" ht="12.75">
      <c r="B12" t="s">
        <v>12</v>
      </c>
      <c r="C12">
        <v>76</v>
      </c>
      <c r="D12" t="s">
        <v>475</v>
      </c>
      <c r="F12">
        <v>10</v>
      </c>
      <c r="G12">
        <v>60</v>
      </c>
    </row>
    <row r="13" spans="2:7" ht="12.75">
      <c r="B13" t="s">
        <v>13</v>
      </c>
      <c r="C13">
        <v>73</v>
      </c>
      <c r="D13">
        <v>77</v>
      </c>
      <c r="F13">
        <v>11</v>
      </c>
      <c r="G13">
        <v>61.5</v>
      </c>
    </row>
    <row r="14" spans="2:7" ht="12.75">
      <c r="B14" t="s">
        <v>14</v>
      </c>
      <c r="C14">
        <v>77</v>
      </c>
      <c r="D14" t="s">
        <v>475</v>
      </c>
      <c r="F14">
        <v>12</v>
      </c>
      <c r="G14">
        <v>63</v>
      </c>
    </row>
    <row r="15" spans="2:7" ht="12.75">
      <c r="B15" t="s">
        <v>15</v>
      </c>
      <c r="C15">
        <v>79</v>
      </c>
      <c r="D15">
        <v>83</v>
      </c>
      <c r="F15">
        <v>13</v>
      </c>
      <c r="G15">
        <v>65</v>
      </c>
    </row>
    <row r="16" spans="2:7" ht="12.75">
      <c r="B16" t="s">
        <v>16</v>
      </c>
      <c r="C16">
        <v>81</v>
      </c>
      <c r="D16" t="s">
        <v>475</v>
      </c>
      <c r="F16">
        <v>14</v>
      </c>
      <c r="G16">
        <v>67</v>
      </c>
    </row>
    <row r="17" spans="2:7" ht="12.75">
      <c r="B17" t="s">
        <v>17</v>
      </c>
      <c r="C17">
        <v>82</v>
      </c>
      <c r="D17" t="s">
        <v>475</v>
      </c>
      <c r="F17">
        <v>15</v>
      </c>
      <c r="G17">
        <v>69</v>
      </c>
    </row>
    <row r="18" spans="2:7" ht="12.75">
      <c r="B18" t="s">
        <v>18</v>
      </c>
      <c r="C18">
        <v>83</v>
      </c>
      <c r="D18">
        <v>87</v>
      </c>
      <c r="F18">
        <v>16</v>
      </c>
      <c r="G18">
        <v>71</v>
      </c>
    </row>
    <row r="19" spans="2:7" ht="12.75">
      <c r="B19" t="s">
        <v>19</v>
      </c>
      <c r="C19">
        <v>85</v>
      </c>
      <c r="D19" t="s">
        <v>475</v>
      </c>
      <c r="F19">
        <v>17</v>
      </c>
      <c r="G19">
        <v>73</v>
      </c>
    </row>
    <row r="20" spans="2:7" ht="12.75">
      <c r="B20" t="s">
        <v>20</v>
      </c>
      <c r="C20">
        <v>87</v>
      </c>
      <c r="D20" t="s">
        <v>475</v>
      </c>
      <c r="F20">
        <v>18</v>
      </c>
      <c r="G20">
        <v>75</v>
      </c>
    </row>
    <row r="21" spans="2:7" ht="12.75">
      <c r="B21" t="s">
        <v>21</v>
      </c>
      <c r="C21">
        <v>86</v>
      </c>
      <c r="D21" t="s">
        <v>475</v>
      </c>
      <c r="F21">
        <v>19</v>
      </c>
      <c r="G21">
        <v>77.5</v>
      </c>
    </row>
    <row r="22" spans="2:7" ht="12.75">
      <c r="B22" t="s">
        <v>22</v>
      </c>
      <c r="C22">
        <v>88</v>
      </c>
      <c r="D22">
        <v>92</v>
      </c>
      <c r="F22">
        <v>20</v>
      </c>
      <c r="G22">
        <v>80</v>
      </c>
    </row>
    <row r="23" spans="2:7" ht="12.75">
      <c r="B23" t="s">
        <v>23</v>
      </c>
      <c r="C23">
        <v>90</v>
      </c>
      <c r="D23" t="s">
        <v>475</v>
      </c>
      <c r="F23">
        <v>21</v>
      </c>
      <c r="G23">
        <v>82.5</v>
      </c>
    </row>
    <row r="24" spans="2:7" ht="12.75">
      <c r="B24" t="s">
        <v>22</v>
      </c>
      <c r="C24">
        <v>91</v>
      </c>
      <c r="D24">
        <v>95</v>
      </c>
      <c r="F24">
        <v>22</v>
      </c>
      <c r="G24">
        <v>85</v>
      </c>
    </row>
    <row r="25" spans="2:7" ht="12.75">
      <c r="B25" t="s">
        <v>350</v>
      </c>
      <c r="C25">
        <v>93</v>
      </c>
      <c r="D25">
        <v>97</v>
      </c>
      <c r="F25">
        <v>23</v>
      </c>
      <c r="G25">
        <v>87.5</v>
      </c>
    </row>
    <row r="26" spans="2:7" ht="12.75">
      <c r="B26" t="s">
        <v>24</v>
      </c>
      <c r="C26">
        <v>96</v>
      </c>
      <c r="D26">
        <v>100</v>
      </c>
      <c r="F26">
        <v>24</v>
      </c>
      <c r="G26">
        <v>90</v>
      </c>
    </row>
    <row r="27" spans="2:7" ht="12.75">
      <c r="B27" t="s">
        <v>25</v>
      </c>
      <c r="C27">
        <v>100</v>
      </c>
      <c r="D27">
        <v>104</v>
      </c>
      <c r="F27">
        <v>25</v>
      </c>
      <c r="G27">
        <v>92.5</v>
      </c>
    </row>
    <row r="28" spans="2:7" ht="12.75">
      <c r="B28" t="s">
        <v>26</v>
      </c>
      <c r="C28">
        <v>102</v>
      </c>
      <c r="D28">
        <v>106</v>
      </c>
      <c r="F28">
        <v>26</v>
      </c>
      <c r="G28">
        <v>95</v>
      </c>
    </row>
    <row r="29" spans="2:7" ht="12.75">
      <c r="B29" t="s">
        <v>27</v>
      </c>
      <c r="C29">
        <v>103</v>
      </c>
      <c r="D29">
        <v>107</v>
      </c>
      <c r="F29">
        <v>27</v>
      </c>
      <c r="G29">
        <v>97.5</v>
      </c>
    </row>
    <row r="30" spans="2:7" ht="12.75">
      <c r="B30" t="s">
        <v>28</v>
      </c>
      <c r="C30">
        <v>109</v>
      </c>
      <c r="D30" t="s">
        <v>475</v>
      </c>
      <c r="F30">
        <v>28</v>
      </c>
      <c r="G30">
        <v>100</v>
      </c>
    </row>
    <row r="31" spans="2:7" ht="12.75">
      <c r="B31" t="s">
        <v>29</v>
      </c>
      <c r="C31">
        <v>116</v>
      </c>
      <c r="D31" t="s">
        <v>475</v>
      </c>
      <c r="F31">
        <v>29</v>
      </c>
      <c r="G31">
        <v>103</v>
      </c>
    </row>
    <row r="32" spans="1:7" ht="12.75">
      <c r="A32" s="3" t="s">
        <v>30</v>
      </c>
      <c r="B32" t="s">
        <v>31</v>
      </c>
      <c r="C32">
        <v>88</v>
      </c>
      <c r="D32" t="s">
        <v>475</v>
      </c>
      <c r="F32">
        <v>30</v>
      </c>
      <c r="G32">
        <v>106</v>
      </c>
    </row>
    <row r="33" spans="2:7" ht="12.75">
      <c r="B33" t="s">
        <v>32</v>
      </c>
      <c r="C33">
        <v>89</v>
      </c>
      <c r="D33" t="s">
        <v>475</v>
      </c>
      <c r="F33">
        <v>31</v>
      </c>
      <c r="G33">
        <v>109</v>
      </c>
    </row>
    <row r="34" spans="2:7" ht="12.75">
      <c r="B34" t="s">
        <v>33</v>
      </c>
      <c r="C34">
        <v>92</v>
      </c>
      <c r="D34" t="s">
        <v>475</v>
      </c>
      <c r="F34">
        <v>32</v>
      </c>
      <c r="G34">
        <v>112</v>
      </c>
    </row>
    <row r="35" spans="2:7" ht="12.75">
      <c r="B35" t="s">
        <v>34</v>
      </c>
      <c r="C35">
        <v>95</v>
      </c>
      <c r="D35" t="s">
        <v>475</v>
      </c>
      <c r="F35">
        <v>33</v>
      </c>
      <c r="G35">
        <v>115</v>
      </c>
    </row>
    <row r="36" spans="2:7" ht="12.75">
      <c r="B36" t="s">
        <v>35</v>
      </c>
      <c r="C36">
        <v>97</v>
      </c>
      <c r="D36" t="s">
        <v>475</v>
      </c>
      <c r="F36">
        <v>34</v>
      </c>
      <c r="G36">
        <v>118</v>
      </c>
    </row>
    <row r="37" spans="2:7" ht="12.75">
      <c r="B37" t="s">
        <v>293</v>
      </c>
      <c r="C37">
        <v>100</v>
      </c>
      <c r="D37" t="s">
        <v>475</v>
      </c>
      <c r="F37">
        <v>35</v>
      </c>
      <c r="G37">
        <v>121.5</v>
      </c>
    </row>
    <row r="38" spans="2:7" ht="12.75">
      <c r="B38" t="s">
        <v>35</v>
      </c>
      <c r="C38">
        <v>100</v>
      </c>
      <c r="D38" t="s">
        <v>475</v>
      </c>
      <c r="F38">
        <v>36</v>
      </c>
      <c r="G38">
        <v>125</v>
      </c>
    </row>
    <row r="39" spans="2:7" ht="12.75">
      <c r="B39" t="s">
        <v>351</v>
      </c>
      <c r="C39">
        <v>103</v>
      </c>
      <c r="D39">
        <v>107</v>
      </c>
      <c r="F39">
        <v>37</v>
      </c>
      <c r="G39">
        <v>128.5</v>
      </c>
    </row>
    <row r="40" spans="2:7" ht="12.75">
      <c r="B40" t="s">
        <v>36</v>
      </c>
      <c r="C40">
        <v>102</v>
      </c>
      <c r="D40">
        <v>106</v>
      </c>
      <c r="F40">
        <v>38</v>
      </c>
      <c r="G40">
        <v>132</v>
      </c>
    </row>
    <row r="41" spans="2:7" ht="12.75">
      <c r="B41" t="s">
        <v>37</v>
      </c>
      <c r="C41">
        <v>104</v>
      </c>
      <c r="D41">
        <v>108</v>
      </c>
      <c r="F41">
        <v>39</v>
      </c>
      <c r="G41">
        <v>136</v>
      </c>
    </row>
    <row r="42" spans="2:7" ht="12.75">
      <c r="B42" t="s">
        <v>38</v>
      </c>
      <c r="C42">
        <v>105</v>
      </c>
      <c r="D42">
        <v>109</v>
      </c>
      <c r="F42">
        <v>40</v>
      </c>
      <c r="G42">
        <v>140</v>
      </c>
    </row>
    <row r="43" spans="2:7" ht="12.75">
      <c r="B43" t="s">
        <v>294</v>
      </c>
      <c r="C43">
        <v>108</v>
      </c>
      <c r="D43" t="s">
        <v>475</v>
      </c>
      <c r="F43">
        <v>41</v>
      </c>
      <c r="G43">
        <v>145</v>
      </c>
    </row>
    <row r="44" spans="2:7" ht="12.75">
      <c r="B44" t="s">
        <v>39</v>
      </c>
      <c r="C44">
        <v>111</v>
      </c>
      <c r="D44" t="s">
        <v>475</v>
      </c>
      <c r="F44">
        <v>42</v>
      </c>
      <c r="G44">
        <v>150</v>
      </c>
    </row>
    <row r="45" spans="2:7" ht="12.75">
      <c r="B45" t="s">
        <v>40</v>
      </c>
      <c r="C45">
        <v>110</v>
      </c>
      <c r="D45" t="s">
        <v>475</v>
      </c>
      <c r="F45">
        <v>43</v>
      </c>
      <c r="G45">
        <v>155</v>
      </c>
    </row>
    <row r="46" spans="2:7" ht="12.75">
      <c r="B46" t="s">
        <v>41</v>
      </c>
      <c r="C46">
        <v>112</v>
      </c>
      <c r="D46" t="s">
        <v>475</v>
      </c>
      <c r="F46">
        <v>44</v>
      </c>
      <c r="G46">
        <v>160</v>
      </c>
    </row>
    <row r="47" spans="2:7" ht="12.75">
      <c r="B47" t="s">
        <v>42</v>
      </c>
      <c r="C47">
        <v>116</v>
      </c>
      <c r="D47" t="s">
        <v>475</v>
      </c>
      <c r="F47">
        <v>45</v>
      </c>
      <c r="G47">
        <v>165</v>
      </c>
    </row>
    <row r="48" spans="1:7" ht="12.75">
      <c r="A48" s="2" t="s">
        <v>43</v>
      </c>
      <c r="B48" t="s">
        <v>44</v>
      </c>
      <c r="C48">
        <v>68</v>
      </c>
      <c r="D48" t="s">
        <v>475</v>
      </c>
      <c r="F48">
        <v>46</v>
      </c>
      <c r="G48">
        <v>170</v>
      </c>
    </row>
    <row r="49" spans="2:7" ht="12.75">
      <c r="B49" t="s">
        <v>45</v>
      </c>
      <c r="C49">
        <v>69</v>
      </c>
      <c r="D49" t="s">
        <v>475</v>
      </c>
      <c r="F49">
        <v>47</v>
      </c>
      <c r="G49">
        <v>175</v>
      </c>
    </row>
    <row r="50" spans="2:7" ht="12.75">
      <c r="B50" t="s">
        <v>46</v>
      </c>
      <c r="C50">
        <v>70</v>
      </c>
      <c r="D50" t="s">
        <v>475</v>
      </c>
      <c r="F50">
        <v>48</v>
      </c>
      <c r="G50">
        <v>180</v>
      </c>
    </row>
    <row r="51" spans="2:7" ht="12.75">
      <c r="B51" t="s">
        <v>47</v>
      </c>
      <c r="C51">
        <v>69</v>
      </c>
      <c r="D51" t="s">
        <v>475</v>
      </c>
      <c r="F51">
        <v>49</v>
      </c>
      <c r="G51">
        <v>185</v>
      </c>
    </row>
    <row r="52" spans="2:7" ht="12.75">
      <c r="B52" t="s">
        <v>48</v>
      </c>
      <c r="C52">
        <v>71</v>
      </c>
      <c r="D52" t="s">
        <v>475</v>
      </c>
      <c r="F52">
        <v>50</v>
      </c>
      <c r="G52">
        <v>190</v>
      </c>
    </row>
    <row r="53" spans="2:7" ht="12.75">
      <c r="B53" t="s">
        <v>49</v>
      </c>
      <c r="C53">
        <v>73</v>
      </c>
      <c r="D53" t="s">
        <v>475</v>
      </c>
      <c r="F53">
        <v>51</v>
      </c>
      <c r="G53">
        <v>195</v>
      </c>
    </row>
    <row r="54" spans="2:7" ht="12.75">
      <c r="B54" t="s">
        <v>50</v>
      </c>
      <c r="C54">
        <v>75</v>
      </c>
      <c r="D54" t="s">
        <v>475</v>
      </c>
      <c r="F54">
        <v>52</v>
      </c>
      <c r="G54">
        <v>200</v>
      </c>
    </row>
    <row r="55" spans="2:7" ht="12.75">
      <c r="B55" t="s">
        <v>51</v>
      </c>
      <c r="C55">
        <v>73</v>
      </c>
      <c r="D55" t="s">
        <v>475</v>
      </c>
      <c r="F55">
        <v>53</v>
      </c>
      <c r="G55">
        <v>206</v>
      </c>
    </row>
    <row r="56" spans="2:7" ht="12.75">
      <c r="B56" t="s">
        <v>52</v>
      </c>
      <c r="C56">
        <v>75</v>
      </c>
      <c r="D56" t="s">
        <v>475</v>
      </c>
      <c r="F56">
        <v>54</v>
      </c>
      <c r="G56">
        <v>212</v>
      </c>
    </row>
    <row r="57" spans="2:7" ht="12.75">
      <c r="B57" t="s">
        <v>53</v>
      </c>
      <c r="C57">
        <v>77</v>
      </c>
      <c r="D57" t="s">
        <v>475</v>
      </c>
      <c r="F57">
        <v>55</v>
      </c>
      <c r="G57">
        <v>218</v>
      </c>
    </row>
    <row r="58" spans="2:7" ht="12.75">
      <c r="B58" t="s">
        <v>54</v>
      </c>
      <c r="C58">
        <v>78</v>
      </c>
      <c r="D58" t="s">
        <v>475</v>
      </c>
      <c r="F58">
        <v>56</v>
      </c>
      <c r="G58">
        <v>224</v>
      </c>
    </row>
    <row r="59" spans="2:7" ht="12.75">
      <c r="B59" t="s">
        <v>55</v>
      </c>
      <c r="C59">
        <v>72</v>
      </c>
      <c r="D59" t="s">
        <v>475</v>
      </c>
      <c r="F59">
        <v>57</v>
      </c>
      <c r="G59">
        <v>230</v>
      </c>
    </row>
    <row r="60" spans="2:7" ht="12.75">
      <c r="B60" t="s">
        <v>56</v>
      </c>
      <c r="C60">
        <v>77</v>
      </c>
      <c r="D60" t="s">
        <v>475</v>
      </c>
      <c r="F60">
        <v>58</v>
      </c>
      <c r="G60">
        <v>236</v>
      </c>
    </row>
    <row r="61" spans="2:7" ht="12.75">
      <c r="B61" t="s">
        <v>57</v>
      </c>
      <c r="C61">
        <v>79</v>
      </c>
      <c r="D61">
        <v>83</v>
      </c>
      <c r="F61">
        <v>59</v>
      </c>
      <c r="G61">
        <v>243</v>
      </c>
    </row>
    <row r="62" spans="2:7" ht="12.75">
      <c r="B62" t="s">
        <v>58</v>
      </c>
      <c r="C62">
        <v>81</v>
      </c>
      <c r="D62">
        <v>85</v>
      </c>
      <c r="F62">
        <v>60</v>
      </c>
      <c r="G62">
        <v>250</v>
      </c>
    </row>
    <row r="63" spans="2:7" ht="12.75">
      <c r="B63" t="s">
        <v>59</v>
      </c>
      <c r="C63">
        <v>82</v>
      </c>
      <c r="D63" t="s">
        <v>475</v>
      </c>
      <c r="F63">
        <v>61</v>
      </c>
      <c r="G63">
        <v>257.5</v>
      </c>
    </row>
    <row r="64" spans="2:7" ht="12.75">
      <c r="B64" t="s">
        <v>60</v>
      </c>
      <c r="C64">
        <v>82</v>
      </c>
      <c r="D64">
        <v>86</v>
      </c>
      <c r="F64">
        <v>62</v>
      </c>
      <c r="G64">
        <v>265</v>
      </c>
    </row>
    <row r="65" spans="2:7" ht="12.75">
      <c r="B65" t="s">
        <v>61</v>
      </c>
      <c r="C65">
        <v>84</v>
      </c>
      <c r="D65">
        <v>88</v>
      </c>
      <c r="F65">
        <v>63</v>
      </c>
      <c r="G65">
        <v>272.5</v>
      </c>
    </row>
    <row r="66" spans="2:7" ht="12.75">
      <c r="B66" t="s">
        <v>62</v>
      </c>
      <c r="C66">
        <v>86</v>
      </c>
      <c r="D66" t="s">
        <v>475</v>
      </c>
      <c r="F66">
        <v>64</v>
      </c>
      <c r="G66">
        <v>280</v>
      </c>
    </row>
    <row r="67" spans="2:7" ht="12.75">
      <c r="B67" t="s">
        <v>63</v>
      </c>
      <c r="C67">
        <v>87</v>
      </c>
      <c r="D67" t="s">
        <v>475</v>
      </c>
      <c r="F67">
        <v>65</v>
      </c>
      <c r="G67">
        <v>290</v>
      </c>
    </row>
    <row r="68" spans="2:7" ht="12.75">
      <c r="B68" t="s">
        <v>64</v>
      </c>
      <c r="C68">
        <v>86</v>
      </c>
      <c r="D68" t="s">
        <v>475</v>
      </c>
      <c r="F68">
        <v>66</v>
      </c>
      <c r="G68">
        <v>300</v>
      </c>
    </row>
    <row r="69" spans="2:7" ht="12.75">
      <c r="B69" t="s">
        <v>65</v>
      </c>
      <c r="C69">
        <v>88</v>
      </c>
      <c r="D69">
        <v>92</v>
      </c>
      <c r="F69">
        <v>67</v>
      </c>
      <c r="G69">
        <v>307.5</v>
      </c>
    </row>
    <row r="70" spans="2:7" ht="12.75">
      <c r="B70" t="s">
        <v>66</v>
      </c>
      <c r="C70">
        <v>89</v>
      </c>
      <c r="D70" t="s">
        <v>475</v>
      </c>
      <c r="F70">
        <v>68</v>
      </c>
      <c r="G70">
        <v>315</v>
      </c>
    </row>
    <row r="71" spans="2:7" ht="12.75">
      <c r="B71" t="s">
        <v>67</v>
      </c>
      <c r="C71">
        <v>92</v>
      </c>
      <c r="D71">
        <v>96</v>
      </c>
      <c r="F71">
        <v>69</v>
      </c>
      <c r="G71">
        <v>325</v>
      </c>
    </row>
    <row r="72" spans="2:7" ht="12.75">
      <c r="B72" t="s">
        <v>68</v>
      </c>
      <c r="C72">
        <v>89</v>
      </c>
      <c r="D72" t="s">
        <v>475</v>
      </c>
      <c r="F72">
        <v>70</v>
      </c>
      <c r="G72">
        <v>335</v>
      </c>
    </row>
    <row r="73" spans="2:7" ht="12.75">
      <c r="B73" t="s">
        <v>69</v>
      </c>
      <c r="C73">
        <v>91</v>
      </c>
      <c r="D73">
        <v>95</v>
      </c>
      <c r="F73">
        <v>71</v>
      </c>
      <c r="G73">
        <v>345</v>
      </c>
    </row>
    <row r="74" spans="2:7" ht="12.75">
      <c r="B74" t="s">
        <v>70</v>
      </c>
      <c r="C74">
        <v>92</v>
      </c>
      <c r="D74">
        <v>97</v>
      </c>
      <c r="F74">
        <v>72</v>
      </c>
      <c r="G74">
        <v>355</v>
      </c>
    </row>
    <row r="75" spans="2:7" ht="12.75">
      <c r="B75" t="s">
        <v>71</v>
      </c>
      <c r="C75">
        <v>95</v>
      </c>
      <c r="D75">
        <v>98</v>
      </c>
      <c r="F75">
        <v>73</v>
      </c>
      <c r="G75">
        <v>365</v>
      </c>
    </row>
    <row r="76" spans="2:7" ht="12.75">
      <c r="B76" t="s">
        <v>72</v>
      </c>
      <c r="C76">
        <v>96</v>
      </c>
      <c r="D76" t="s">
        <v>475</v>
      </c>
      <c r="F76">
        <v>74</v>
      </c>
      <c r="G76">
        <v>375</v>
      </c>
    </row>
    <row r="77" spans="2:7" ht="12.75">
      <c r="B77" t="s">
        <v>73</v>
      </c>
      <c r="C77">
        <v>97</v>
      </c>
      <c r="D77" t="s">
        <v>475</v>
      </c>
      <c r="F77">
        <v>75</v>
      </c>
      <c r="G77">
        <v>387.5</v>
      </c>
    </row>
    <row r="78" spans="2:7" ht="12.75">
      <c r="B78" t="s">
        <v>74</v>
      </c>
      <c r="C78">
        <v>96</v>
      </c>
      <c r="D78" t="s">
        <v>475</v>
      </c>
      <c r="F78">
        <v>76</v>
      </c>
      <c r="G78">
        <v>400</v>
      </c>
    </row>
    <row r="79" spans="2:7" ht="12.75">
      <c r="B79" t="s">
        <v>75</v>
      </c>
      <c r="C79">
        <v>98</v>
      </c>
      <c r="D79" t="s">
        <v>475</v>
      </c>
      <c r="F79">
        <v>77</v>
      </c>
      <c r="G79">
        <v>412.5</v>
      </c>
    </row>
    <row r="80" spans="2:7" ht="12.75">
      <c r="B80" t="s">
        <v>76</v>
      </c>
      <c r="C80">
        <v>100</v>
      </c>
      <c r="D80" t="s">
        <v>475</v>
      </c>
      <c r="F80">
        <v>78</v>
      </c>
      <c r="G80">
        <v>425</v>
      </c>
    </row>
    <row r="81" spans="2:7" ht="12.75">
      <c r="B81" t="s">
        <v>295</v>
      </c>
      <c r="C81">
        <v>99</v>
      </c>
      <c r="D81" t="s">
        <v>475</v>
      </c>
      <c r="F81">
        <v>79</v>
      </c>
      <c r="G81">
        <v>437.5</v>
      </c>
    </row>
    <row r="82" spans="2:4" ht="12.75">
      <c r="B82" t="s">
        <v>77</v>
      </c>
      <c r="C82">
        <v>100</v>
      </c>
      <c r="D82" t="s">
        <v>475</v>
      </c>
    </row>
    <row r="83" spans="2:4" ht="12.75">
      <c r="B83" t="s">
        <v>78</v>
      </c>
      <c r="C83">
        <v>102</v>
      </c>
      <c r="D83">
        <v>107</v>
      </c>
    </row>
    <row r="84" spans="2:4" ht="12.75">
      <c r="B84" t="s">
        <v>296</v>
      </c>
      <c r="C84" t="s">
        <v>475</v>
      </c>
      <c r="D84">
        <v>108</v>
      </c>
    </row>
    <row r="85" spans="2:4" ht="12.75">
      <c r="B85" t="s">
        <v>79</v>
      </c>
      <c r="C85">
        <v>103</v>
      </c>
      <c r="D85">
        <v>107</v>
      </c>
    </row>
    <row r="86" spans="2:4" ht="12.75">
      <c r="B86" t="s">
        <v>80</v>
      </c>
      <c r="C86">
        <v>106</v>
      </c>
      <c r="D86">
        <v>109</v>
      </c>
    </row>
    <row r="87" spans="2:4" ht="12.75">
      <c r="B87" t="s">
        <v>297</v>
      </c>
      <c r="C87" t="s">
        <v>475</v>
      </c>
      <c r="D87">
        <v>111</v>
      </c>
    </row>
    <row r="88" spans="2:4" ht="12.75">
      <c r="B88" t="s">
        <v>298</v>
      </c>
      <c r="C88">
        <v>106</v>
      </c>
      <c r="D88" t="s">
        <v>475</v>
      </c>
    </row>
    <row r="89" spans="2:4" ht="12.75">
      <c r="B89" t="s">
        <v>81</v>
      </c>
      <c r="C89">
        <v>107</v>
      </c>
      <c r="D89">
        <v>111</v>
      </c>
    </row>
    <row r="90" spans="2:4" ht="12.75">
      <c r="B90" t="s">
        <v>82</v>
      </c>
      <c r="C90">
        <v>108</v>
      </c>
      <c r="D90" t="s">
        <v>475</v>
      </c>
    </row>
    <row r="91" spans="2:4" ht="12.75">
      <c r="B91" t="s">
        <v>83</v>
      </c>
      <c r="C91">
        <v>111</v>
      </c>
      <c r="D91" t="s">
        <v>475</v>
      </c>
    </row>
    <row r="92" spans="2:4" ht="12.75">
      <c r="B92" t="s">
        <v>84</v>
      </c>
      <c r="C92">
        <v>112</v>
      </c>
      <c r="D92" t="s">
        <v>475</v>
      </c>
    </row>
    <row r="93" spans="2:4" ht="12.75">
      <c r="B93" t="s">
        <v>85</v>
      </c>
      <c r="C93">
        <v>112</v>
      </c>
      <c r="D93" t="s">
        <v>475</v>
      </c>
    </row>
    <row r="94" spans="2:4" ht="12.75">
      <c r="B94" t="s">
        <v>299</v>
      </c>
      <c r="C94">
        <v>115</v>
      </c>
      <c r="D94" t="s">
        <v>475</v>
      </c>
    </row>
    <row r="95" spans="2:4" ht="12.75">
      <c r="B95" t="s">
        <v>86</v>
      </c>
      <c r="C95">
        <v>114</v>
      </c>
      <c r="D95" t="s">
        <v>475</v>
      </c>
    </row>
    <row r="96" spans="1:4" ht="12.75">
      <c r="A96" s="3" t="s">
        <v>87</v>
      </c>
      <c r="B96" t="s">
        <v>88</v>
      </c>
      <c r="C96">
        <v>69</v>
      </c>
      <c r="D96" t="s">
        <v>475</v>
      </c>
    </row>
    <row r="97" spans="2:4" ht="12.75">
      <c r="B97" t="s">
        <v>89</v>
      </c>
      <c r="C97">
        <v>72</v>
      </c>
      <c r="D97" t="s">
        <v>475</v>
      </c>
    </row>
    <row r="98" spans="2:4" ht="12.75">
      <c r="B98" t="s">
        <v>90</v>
      </c>
      <c r="C98">
        <v>73</v>
      </c>
      <c r="D98" t="s">
        <v>475</v>
      </c>
    </row>
    <row r="99" spans="2:4" ht="12.75">
      <c r="B99" t="s">
        <v>91</v>
      </c>
      <c r="C99">
        <v>75</v>
      </c>
      <c r="D99">
        <v>79</v>
      </c>
    </row>
    <row r="100" spans="2:4" ht="12.75">
      <c r="B100" t="s">
        <v>92</v>
      </c>
      <c r="C100">
        <v>77</v>
      </c>
      <c r="D100" t="s">
        <v>475</v>
      </c>
    </row>
    <row r="101" spans="2:4" ht="12.75">
      <c r="B101" t="s">
        <v>93</v>
      </c>
      <c r="C101">
        <v>77</v>
      </c>
      <c r="D101" t="s">
        <v>475</v>
      </c>
    </row>
    <row r="102" spans="2:4" ht="12.75">
      <c r="B102" t="s">
        <v>94</v>
      </c>
      <c r="C102">
        <v>79</v>
      </c>
      <c r="D102">
        <v>83</v>
      </c>
    </row>
    <row r="103" spans="2:4" ht="12.75">
      <c r="B103" t="s">
        <v>95</v>
      </c>
      <c r="C103">
        <v>81</v>
      </c>
      <c r="D103" t="s">
        <v>475</v>
      </c>
    </row>
    <row r="104" spans="2:4" ht="12.75">
      <c r="B104" t="s">
        <v>96</v>
      </c>
      <c r="C104">
        <v>80</v>
      </c>
      <c r="D104" t="s">
        <v>475</v>
      </c>
    </row>
    <row r="105" spans="2:4" ht="12.75">
      <c r="B105" t="s">
        <v>97</v>
      </c>
      <c r="C105">
        <v>82</v>
      </c>
      <c r="D105">
        <v>86</v>
      </c>
    </row>
    <row r="106" spans="2:4" ht="12.75">
      <c r="B106" t="s">
        <v>98</v>
      </c>
      <c r="C106">
        <v>84</v>
      </c>
      <c r="D106" t="s">
        <v>475</v>
      </c>
    </row>
    <row r="107" spans="2:4" ht="12.75">
      <c r="B107" t="s">
        <v>99</v>
      </c>
      <c r="C107">
        <v>86</v>
      </c>
      <c r="D107">
        <v>90</v>
      </c>
    </row>
    <row r="108" spans="2:4" ht="12.75">
      <c r="B108" t="s">
        <v>100</v>
      </c>
      <c r="C108">
        <v>88</v>
      </c>
      <c r="D108">
        <v>92</v>
      </c>
    </row>
    <row r="109" spans="2:4" ht="12.75">
      <c r="B109" t="s">
        <v>101</v>
      </c>
      <c r="C109">
        <v>89</v>
      </c>
      <c r="D109" t="s">
        <v>475</v>
      </c>
    </row>
    <row r="110" spans="2:4" ht="12.75">
      <c r="B110" t="s">
        <v>102</v>
      </c>
      <c r="C110">
        <v>90</v>
      </c>
      <c r="D110" t="s">
        <v>475</v>
      </c>
    </row>
    <row r="111" spans="2:4" ht="12.75">
      <c r="B111" t="s">
        <v>103</v>
      </c>
      <c r="C111">
        <v>89</v>
      </c>
      <c r="D111">
        <v>93</v>
      </c>
    </row>
    <row r="112" spans="2:4" ht="12.75">
      <c r="B112" t="s">
        <v>104</v>
      </c>
      <c r="C112">
        <v>91</v>
      </c>
      <c r="D112">
        <v>95</v>
      </c>
    </row>
    <row r="113" spans="2:4" ht="12.75">
      <c r="B113" t="s">
        <v>300</v>
      </c>
      <c r="C113">
        <v>92</v>
      </c>
      <c r="D113" t="s">
        <v>475</v>
      </c>
    </row>
    <row r="114" spans="2:4" ht="12.75">
      <c r="B114" t="s">
        <v>105</v>
      </c>
      <c r="C114">
        <v>91</v>
      </c>
      <c r="D114" t="s">
        <v>475</v>
      </c>
    </row>
    <row r="115" spans="2:4" ht="12.75">
      <c r="B115" t="s">
        <v>106</v>
      </c>
      <c r="C115">
        <v>94</v>
      </c>
      <c r="D115">
        <v>99</v>
      </c>
    </row>
    <row r="116" spans="2:4" ht="12.75">
      <c r="B116" t="s">
        <v>107</v>
      </c>
      <c r="C116">
        <v>95</v>
      </c>
      <c r="D116" t="s">
        <v>475</v>
      </c>
    </row>
    <row r="117" spans="2:4" ht="12.75">
      <c r="B117" t="s">
        <v>108</v>
      </c>
      <c r="C117">
        <v>94</v>
      </c>
      <c r="D117" t="s">
        <v>475</v>
      </c>
    </row>
    <row r="118" spans="2:4" ht="12.75">
      <c r="B118" t="s">
        <v>109</v>
      </c>
      <c r="C118">
        <v>96</v>
      </c>
      <c r="D118">
        <v>100</v>
      </c>
    </row>
    <row r="119" spans="2:4" ht="12.75">
      <c r="B119" t="s">
        <v>110</v>
      </c>
      <c r="C119">
        <v>98</v>
      </c>
      <c r="D119">
        <v>102</v>
      </c>
    </row>
    <row r="120" spans="2:4" ht="12.75">
      <c r="B120" t="s">
        <v>111</v>
      </c>
      <c r="C120">
        <v>99</v>
      </c>
      <c r="D120">
        <v>104</v>
      </c>
    </row>
    <row r="121" spans="2:4" ht="12.75">
      <c r="B121" t="s">
        <v>112</v>
      </c>
      <c r="C121">
        <v>100</v>
      </c>
      <c r="D121" t="s">
        <v>475</v>
      </c>
    </row>
    <row r="122" spans="2:4" ht="12.75">
      <c r="B122" t="s">
        <v>113</v>
      </c>
      <c r="C122">
        <v>103</v>
      </c>
      <c r="D122">
        <v>107</v>
      </c>
    </row>
    <row r="123" spans="2:4" ht="12.75">
      <c r="B123" t="s">
        <v>114</v>
      </c>
      <c r="C123">
        <v>104</v>
      </c>
      <c r="D123">
        <v>108</v>
      </c>
    </row>
    <row r="124" spans="2:4" ht="12.75">
      <c r="B124" t="s">
        <v>115</v>
      </c>
      <c r="C124">
        <v>106</v>
      </c>
      <c r="D124">
        <v>110</v>
      </c>
    </row>
    <row r="125" spans="2:4" ht="12.75">
      <c r="B125" t="s">
        <v>116</v>
      </c>
      <c r="C125">
        <v>107</v>
      </c>
      <c r="D125" t="s">
        <v>475</v>
      </c>
    </row>
    <row r="126" spans="2:4" ht="12.75">
      <c r="B126" t="s">
        <v>117</v>
      </c>
      <c r="C126">
        <v>106</v>
      </c>
      <c r="D126" t="s">
        <v>475</v>
      </c>
    </row>
    <row r="127" spans="2:4" ht="12.75">
      <c r="B127" t="s">
        <v>118</v>
      </c>
      <c r="C127">
        <v>109</v>
      </c>
      <c r="D127" t="s">
        <v>475</v>
      </c>
    </row>
    <row r="128" spans="2:4" ht="12.75">
      <c r="B128" t="s">
        <v>301</v>
      </c>
      <c r="C128">
        <v>112</v>
      </c>
      <c r="D128" t="s">
        <v>475</v>
      </c>
    </row>
    <row r="129" spans="2:4" ht="12.75">
      <c r="B129" t="s">
        <v>302</v>
      </c>
      <c r="C129">
        <v>115</v>
      </c>
      <c r="D129" t="s">
        <v>475</v>
      </c>
    </row>
    <row r="130" spans="2:4" ht="12.75">
      <c r="B130" t="s">
        <v>119</v>
      </c>
      <c r="C130">
        <v>113</v>
      </c>
      <c r="D130" t="s">
        <v>475</v>
      </c>
    </row>
    <row r="131" spans="1:4" ht="12.75">
      <c r="A131" s="3" t="s">
        <v>120</v>
      </c>
      <c r="B131" t="s">
        <v>303</v>
      </c>
      <c r="C131">
        <v>66</v>
      </c>
      <c r="D131" t="s">
        <v>475</v>
      </c>
    </row>
    <row r="132" spans="2:4" ht="12.75">
      <c r="B132" t="s">
        <v>121</v>
      </c>
      <c r="C132">
        <v>70</v>
      </c>
      <c r="D132" t="s">
        <v>475</v>
      </c>
    </row>
    <row r="133" spans="2:4" ht="12.75">
      <c r="B133" t="s">
        <v>122</v>
      </c>
      <c r="C133">
        <v>71</v>
      </c>
      <c r="D133" t="s">
        <v>475</v>
      </c>
    </row>
    <row r="134" spans="2:4" ht="12.75">
      <c r="B134" t="s">
        <v>123</v>
      </c>
      <c r="C134">
        <v>73</v>
      </c>
      <c r="D134" t="s">
        <v>475</v>
      </c>
    </row>
    <row r="135" spans="2:4" ht="12.75">
      <c r="B135" t="s">
        <v>124</v>
      </c>
      <c r="C135">
        <v>75</v>
      </c>
      <c r="D135">
        <v>79</v>
      </c>
    </row>
    <row r="136" spans="2:4" ht="12.75">
      <c r="B136" t="s">
        <v>125</v>
      </c>
      <c r="C136">
        <v>77</v>
      </c>
      <c r="D136" t="s">
        <v>475</v>
      </c>
    </row>
    <row r="137" spans="2:4" ht="12.75">
      <c r="B137" t="s">
        <v>126</v>
      </c>
      <c r="C137">
        <v>79</v>
      </c>
      <c r="D137" t="s">
        <v>475</v>
      </c>
    </row>
    <row r="138" spans="2:4" ht="12.75">
      <c r="B138" t="s">
        <v>127</v>
      </c>
      <c r="C138">
        <v>81</v>
      </c>
      <c r="D138" t="s">
        <v>475</v>
      </c>
    </row>
    <row r="139" spans="2:4" ht="12.75">
      <c r="B139" t="s">
        <v>128</v>
      </c>
      <c r="C139">
        <v>82</v>
      </c>
      <c r="D139" t="s">
        <v>475</v>
      </c>
    </row>
    <row r="140" spans="2:4" ht="12.75">
      <c r="B140" t="s">
        <v>129</v>
      </c>
      <c r="C140">
        <v>80</v>
      </c>
      <c r="D140" t="s">
        <v>475</v>
      </c>
    </row>
    <row r="141" spans="2:4" ht="12.75">
      <c r="B141" t="s">
        <v>130</v>
      </c>
      <c r="C141">
        <v>82</v>
      </c>
      <c r="D141">
        <v>86</v>
      </c>
    </row>
    <row r="142" spans="2:4" ht="12.75">
      <c r="B142" t="s">
        <v>131</v>
      </c>
      <c r="C142">
        <v>84</v>
      </c>
      <c r="D142">
        <v>88</v>
      </c>
    </row>
    <row r="143" spans="2:4" ht="12.75">
      <c r="B143" t="s">
        <v>304</v>
      </c>
      <c r="C143">
        <v>86</v>
      </c>
      <c r="D143" t="s">
        <v>475</v>
      </c>
    </row>
    <row r="144" spans="2:4" ht="12.75">
      <c r="B144" t="s">
        <v>132</v>
      </c>
      <c r="C144">
        <v>83</v>
      </c>
      <c r="D144" t="s">
        <v>475</v>
      </c>
    </row>
    <row r="145" spans="2:4" ht="12.75">
      <c r="B145" t="s">
        <v>133</v>
      </c>
      <c r="C145">
        <v>86</v>
      </c>
      <c r="D145" t="s">
        <v>475</v>
      </c>
    </row>
    <row r="146" spans="2:4" ht="12.75">
      <c r="B146" t="s">
        <v>134</v>
      </c>
      <c r="C146">
        <v>88</v>
      </c>
      <c r="D146" t="s">
        <v>475</v>
      </c>
    </row>
    <row r="147" spans="2:4" ht="12.75">
      <c r="B147" t="s">
        <v>135</v>
      </c>
      <c r="C147">
        <v>89</v>
      </c>
      <c r="D147" t="s">
        <v>475</v>
      </c>
    </row>
    <row r="148" spans="2:4" ht="12.75">
      <c r="B148" t="s">
        <v>136</v>
      </c>
      <c r="C148">
        <v>86</v>
      </c>
      <c r="D148" t="s">
        <v>475</v>
      </c>
    </row>
    <row r="149" spans="2:4" ht="12.75">
      <c r="B149" t="s">
        <v>137</v>
      </c>
      <c r="C149">
        <v>88</v>
      </c>
      <c r="D149" t="s">
        <v>475</v>
      </c>
    </row>
    <row r="150" spans="2:4" ht="12.75">
      <c r="B150" t="s">
        <v>138</v>
      </c>
      <c r="C150">
        <v>91</v>
      </c>
      <c r="D150">
        <v>95</v>
      </c>
    </row>
    <row r="151" spans="2:4" ht="12.75">
      <c r="B151" t="s">
        <v>139</v>
      </c>
      <c r="C151">
        <v>92</v>
      </c>
      <c r="D151">
        <v>96</v>
      </c>
    </row>
    <row r="152" spans="2:4" ht="12.75">
      <c r="B152" t="s">
        <v>140</v>
      </c>
      <c r="C152">
        <v>91</v>
      </c>
      <c r="D152" t="s">
        <v>475</v>
      </c>
    </row>
    <row r="153" spans="2:4" ht="12.75">
      <c r="B153" t="s">
        <v>141</v>
      </c>
      <c r="C153">
        <v>94</v>
      </c>
      <c r="D153">
        <v>98</v>
      </c>
    </row>
    <row r="154" spans="2:4" ht="12.75">
      <c r="B154" t="s">
        <v>142</v>
      </c>
      <c r="C154">
        <v>95</v>
      </c>
      <c r="D154">
        <v>99</v>
      </c>
    </row>
    <row r="155" spans="2:4" ht="12.75">
      <c r="B155" t="s">
        <v>143</v>
      </c>
      <c r="C155">
        <v>96</v>
      </c>
      <c r="D155" t="s">
        <v>475</v>
      </c>
    </row>
    <row r="156" spans="2:4" ht="12.75">
      <c r="B156" t="s">
        <v>144</v>
      </c>
      <c r="C156">
        <v>94</v>
      </c>
      <c r="D156" t="s">
        <v>475</v>
      </c>
    </row>
    <row r="157" spans="2:4" ht="12.75">
      <c r="B157" t="s">
        <v>145</v>
      </c>
      <c r="C157">
        <v>96</v>
      </c>
      <c r="D157" t="s">
        <v>475</v>
      </c>
    </row>
    <row r="158" spans="2:4" ht="12.75">
      <c r="B158" t="s">
        <v>146</v>
      </c>
      <c r="C158">
        <v>98</v>
      </c>
      <c r="D158">
        <v>102</v>
      </c>
    </row>
    <row r="159" spans="2:4" ht="12.75">
      <c r="B159" t="s">
        <v>147</v>
      </c>
      <c r="C159">
        <v>99</v>
      </c>
      <c r="D159" t="s">
        <v>475</v>
      </c>
    </row>
    <row r="160" spans="2:4" ht="12.75">
      <c r="B160" t="s">
        <v>148</v>
      </c>
      <c r="C160">
        <v>96</v>
      </c>
      <c r="D160" t="s">
        <v>475</v>
      </c>
    </row>
    <row r="161" spans="2:4" ht="12.75">
      <c r="B161" t="s">
        <v>149</v>
      </c>
      <c r="C161">
        <v>98</v>
      </c>
      <c r="D161" t="s">
        <v>475</v>
      </c>
    </row>
    <row r="162" spans="2:4" ht="12.75">
      <c r="B162" t="s">
        <v>150</v>
      </c>
      <c r="C162">
        <v>100</v>
      </c>
      <c r="D162">
        <v>104</v>
      </c>
    </row>
    <row r="163" spans="2:4" ht="12.75">
      <c r="B163" t="s">
        <v>305</v>
      </c>
      <c r="C163">
        <v>102</v>
      </c>
      <c r="D163">
        <v>106</v>
      </c>
    </row>
    <row r="164" spans="2:4" ht="12.75">
      <c r="B164" t="s">
        <v>151</v>
      </c>
      <c r="C164">
        <v>103</v>
      </c>
      <c r="D164">
        <v>107</v>
      </c>
    </row>
    <row r="165" spans="2:4" ht="12.75">
      <c r="B165" t="s">
        <v>152</v>
      </c>
      <c r="C165">
        <v>99</v>
      </c>
      <c r="D165" t="s">
        <v>475</v>
      </c>
    </row>
    <row r="166" spans="2:4" ht="12.75">
      <c r="B166" t="s">
        <v>153</v>
      </c>
      <c r="C166">
        <v>101</v>
      </c>
      <c r="D166" t="s">
        <v>475</v>
      </c>
    </row>
    <row r="167" spans="2:4" ht="12.75">
      <c r="B167" t="s">
        <v>154</v>
      </c>
      <c r="C167">
        <v>102</v>
      </c>
      <c r="D167" t="s">
        <v>475</v>
      </c>
    </row>
    <row r="168" spans="2:4" ht="12.75">
      <c r="B168" t="s">
        <v>306</v>
      </c>
      <c r="C168" t="s">
        <v>475</v>
      </c>
      <c r="D168">
        <v>108</v>
      </c>
    </row>
    <row r="169" spans="2:4" ht="12.75">
      <c r="B169" t="s">
        <v>155</v>
      </c>
      <c r="C169">
        <v>102</v>
      </c>
      <c r="D169" t="s">
        <v>475</v>
      </c>
    </row>
    <row r="170" spans="2:4" ht="12.75">
      <c r="B170" t="s">
        <v>156</v>
      </c>
      <c r="C170">
        <v>103</v>
      </c>
      <c r="D170" t="s">
        <v>475</v>
      </c>
    </row>
    <row r="171" spans="2:4" ht="12.75">
      <c r="B171" t="s">
        <v>157</v>
      </c>
      <c r="C171">
        <v>106</v>
      </c>
      <c r="D171">
        <v>110</v>
      </c>
    </row>
    <row r="172" spans="2:4" ht="12.75">
      <c r="B172" t="s">
        <v>307</v>
      </c>
      <c r="C172" t="s">
        <v>475</v>
      </c>
      <c r="D172">
        <v>112</v>
      </c>
    </row>
    <row r="173" spans="2:4" ht="12.75">
      <c r="B173" t="s">
        <v>308</v>
      </c>
      <c r="C173">
        <v>108</v>
      </c>
      <c r="D173" t="s">
        <v>475</v>
      </c>
    </row>
    <row r="174" spans="2:4" ht="12.75">
      <c r="B174" t="s">
        <v>158</v>
      </c>
      <c r="C174">
        <v>110</v>
      </c>
      <c r="D174" t="s">
        <v>475</v>
      </c>
    </row>
    <row r="175" spans="2:4" ht="12.75">
      <c r="B175" t="s">
        <v>159</v>
      </c>
      <c r="C175">
        <v>107</v>
      </c>
      <c r="D175" t="s">
        <v>475</v>
      </c>
    </row>
    <row r="176" spans="2:4" ht="12.75">
      <c r="B176" t="s">
        <v>160</v>
      </c>
      <c r="C176">
        <v>109</v>
      </c>
      <c r="D176" t="s">
        <v>475</v>
      </c>
    </row>
    <row r="177" spans="2:4" ht="12.75">
      <c r="B177" t="s">
        <v>309</v>
      </c>
      <c r="C177">
        <v>110</v>
      </c>
      <c r="D177" t="s">
        <v>475</v>
      </c>
    </row>
    <row r="178" spans="2:4" ht="12.75">
      <c r="B178" t="s">
        <v>310</v>
      </c>
      <c r="C178">
        <v>113</v>
      </c>
      <c r="D178" t="s">
        <v>475</v>
      </c>
    </row>
    <row r="179" spans="2:4" ht="12.75">
      <c r="B179" t="s">
        <v>161</v>
      </c>
      <c r="C179">
        <v>114</v>
      </c>
      <c r="D179" t="s">
        <v>475</v>
      </c>
    </row>
    <row r="180" spans="2:4" ht="12.75">
      <c r="B180" t="s">
        <v>162</v>
      </c>
      <c r="C180">
        <v>116</v>
      </c>
      <c r="D180">
        <v>120</v>
      </c>
    </row>
    <row r="181" spans="2:4" ht="12.75">
      <c r="B181" t="s">
        <v>311</v>
      </c>
      <c r="C181">
        <v>120</v>
      </c>
      <c r="D181" t="s">
        <v>475</v>
      </c>
    </row>
    <row r="182" spans="2:4" ht="12.75">
      <c r="B182" t="s">
        <v>163</v>
      </c>
      <c r="C182">
        <v>123</v>
      </c>
      <c r="D182" t="s">
        <v>475</v>
      </c>
    </row>
    <row r="183" spans="1:4" ht="12.75">
      <c r="A183" s="3" t="s">
        <v>164</v>
      </c>
      <c r="B183" t="s">
        <v>312</v>
      </c>
      <c r="C183">
        <v>69</v>
      </c>
      <c r="D183" t="s">
        <v>475</v>
      </c>
    </row>
    <row r="184" spans="2:4" ht="12.75">
      <c r="B184" t="s">
        <v>165</v>
      </c>
      <c r="C184">
        <v>68</v>
      </c>
      <c r="D184" t="s">
        <v>475</v>
      </c>
    </row>
    <row r="185" spans="2:4" ht="12.75">
      <c r="B185" t="s">
        <v>166</v>
      </c>
      <c r="C185">
        <v>70</v>
      </c>
      <c r="D185" t="s">
        <v>475</v>
      </c>
    </row>
    <row r="186" spans="2:4" ht="12.75">
      <c r="B186" t="s">
        <v>167</v>
      </c>
      <c r="C186">
        <v>72</v>
      </c>
      <c r="D186" t="s">
        <v>475</v>
      </c>
    </row>
    <row r="187" spans="2:4" ht="12.75">
      <c r="B187" t="s">
        <v>168</v>
      </c>
      <c r="C187">
        <v>75</v>
      </c>
      <c r="D187" t="s">
        <v>475</v>
      </c>
    </row>
    <row r="188" spans="2:4" ht="12.75">
      <c r="B188" t="s">
        <v>169</v>
      </c>
      <c r="C188">
        <v>77</v>
      </c>
      <c r="D188" t="s">
        <v>475</v>
      </c>
    </row>
    <row r="189" spans="2:4" ht="12.75">
      <c r="B189" t="s">
        <v>170</v>
      </c>
      <c r="C189">
        <v>80</v>
      </c>
      <c r="D189" t="s">
        <v>475</v>
      </c>
    </row>
    <row r="190" spans="2:4" ht="12.75">
      <c r="B190" t="s">
        <v>171</v>
      </c>
      <c r="C190">
        <v>81</v>
      </c>
      <c r="D190" t="s">
        <v>475</v>
      </c>
    </row>
    <row r="191" spans="2:4" ht="12.75">
      <c r="B191" t="s">
        <v>172</v>
      </c>
      <c r="C191">
        <v>77</v>
      </c>
      <c r="D191" t="s">
        <v>475</v>
      </c>
    </row>
    <row r="192" spans="2:4" ht="12.75">
      <c r="B192" t="s">
        <v>173</v>
      </c>
      <c r="C192">
        <v>80</v>
      </c>
      <c r="D192" t="s">
        <v>475</v>
      </c>
    </row>
    <row r="193" spans="2:4" ht="12.75">
      <c r="B193" t="s">
        <v>174</v>
      </c>
      <c r="C193">
        <v>82</v>
      </c>
      <c r="D193">
        <v>86</v>
      </c>
    </row>
    <row r="194" spans="2:4" ht="12.75">
      <c r="B194" t="s">
        <v>313</v>
      </c>
      <c r="C194">
        <v>83</v>
      </c>
      <c r="D194" t="s">
        <v>475</v>
      </c>
    </row>
    <row r="195" spans="2:4" ht="12.75">
      <c r="B195" t="s">
        <v>175</v>
      </c>
      <c r="C195">
        <v>80</v>
      </c>
      <c r="D195" t="s">
        <v>475</v>
      </c>
    </row>
    <row r="196" spans="2:4" ht="12.75">
      <c r="B196" t="s">
        <v>176</v>
      </c>
      <c r="C196">
        <v>82</v>
      </c>
      <c r="D196" t="s">
        <v>475</v>
      </c>
    </row>
    <row r="197" spans="2:4" ht="12.75">
      <c r="B197" t="s">
        <v>177</v>
      </c>
      <c r="C197">
        <v>85</v>
      </c>
      <c r="D197">
        <v>89</v>
      </c>
    </row>
    <row r="198" spans="2:4" ht="12.75">
      <c r="B198" t="s">
        <v>178</v>
      </c>
      <c r="C198">
        <v>87</v>
      </c>
      <c r="D198" t="s">
        <v>475</v>
      </c>
    </row>
    <row r="199" spans="2:4" ht="12.75">
      <c r="B199" t="s">
        <v>314</v>
      </c>
      <c r="C199">
        <v>85</v>
      </c>
      <c r="D199" t="s">
        <v>475</v>
      </c>
    </row>
    <row r="200" spans="2:4" ht="12.75">
      <c r="B200" t="s">
        <v>179</v>
      </c>
      <c r="C200">
        <v>85</v>
      </c>
      <c r="D200" t="s">
        <v>475</v>
      </c>
    </row>
    <row r="201" spans="2:4" ht="12.75">
      <c r="B201" t="s">
        <v>180</v>
      </c>
      <c r="C201">
        <v>88</v>
      </c>
      <c r="D201" t="s">
        <v>475</v>
      </c>
    </row>
    <row r="202" spans="2:4" ht="12.75">
      <c r="B202" t="s">
        <v>181</v>
      </c>
      <c r="C202">
        <v>90</v>
      </c>
      <c r="D202">
        <v>94</v>
      </c>
    </row>
    <row r="203" spans="2:4" ht="12.75">
      <c r="B203" t="s">
        <v>315</v>
      </c>
      <c r="C203">
        <v>91</v>
      </c>
      <c r="D203">
        <v>95</v>
      </c>
    </row>
    <row r="204" spans="2:4" ht="12.75">
      <c r="B204" t="s">
        <v>182</v>
      </c>
      <c r="C204">
        <v>91</v>
      </c>
      <c r="D204" t="s">
        <v>475</v>
      </c>
    </row>
    <row r="205" spans="2:4" ht="12.75">
      <c r="B205" t="s">
        <v>183</v>
      </c>
      <c r="C205">
        <v>89</v>
      </c>
      <c r="D205" t="s">
        <v>475</v>
      </c>
    </row>
    <row r="206" spans="2:4" ht="12.75">
      <c r="B206" t="s">
        <v>184</v>
      </c>
      <c r="C206">
        <v>93</v>
      </c>
      <c r="D206">
        <v>97</v>
      </c>
    </row>
    <row r="207" spans="2:4" ht="12.75">
      <c r="B207" t="s">
        <v>185</v>
      </c>
      <c r="C207">
        <v>94</v>
      </c>
      <c r="D207">
        <v>98</v>
      </c>
    </row>
    <row r="208" spans="2:4" ht="12.75">
      <c r="B208" t="s">
        <v>186</v>
      </c>
      <c r="C208">
        <v>91</v>
      </c>
      <c r="D208" t="s">
        <v>475</v>
      </c>
    </row>
    <row r="209" spans="2:4" ht="12.75">
      <c r="B209" t="s">
        <v>187</v>
      </c>
      <c r="C209">
        <v>91</v>
      </c>
      <c r="D209" t="s">
        <v>475</v>
      </c>
    </row>
    <row r="210" spans="2:4" ht="12.75">
      <c r="B210" t="s">
        <v>188</v>
      </c>
      <c r="C210">
        <v>92</v>
      </c>
      <c r="D210" t="s">
        <v>475</v>
      </c>
    </row>
    <row r="211" spans="2:4" ht="12.75">
      <c r="B211" t="s">
        <v>189</v>
      </c>
      <c r="C211">
        <v>95</v>
      </c>
      <c r="D211">
        <v>99</v>
      </c>
    </row>
    <row r="212" spans="2:4" ht="12.75">
      <c r="B212" t="s">
        <v>190</v>
      </c>
      <c r="C212">
        <v>97</v>
      </c>
      <c r="D212">
        <v>101</v>
      </c>
    </row>
    <row r="213" spans="2:4" ht="12.75">
      <c r="B213" t="s">
        <v>191</v>
      </c>
      <c r="C213">
        <v>95</v>
      </c>
      <c r="D213" t="s">
        <v>475</v>
      </c>
    </row>
    <row r="214" spans="2:4" ht="12.75">
      <c r="B214" t="s">
        <v>316</v>
      </c>
      <c r="C214">
        <v>98</v>
      </c>
      <c r="D214" t="s">
        <v>475</v>
      </c>
    </row>
    <row r="215" spans="2:4" ht="12.75">
      <c r="B215" t="s">
        <v>192</v>
      </c>
      <c r="C215">
        <v>99</v>
      </c>
      <c r="D215">
        <v>103</v>
      </c>
    </row>
    <row r="216" spans="2:4" ht="12.75">
      <c r="B216" t="s">
        <v>317</v>
      </c>
      <c r="C216">
        <v>100</v>
      </c>
      <c r="D216" t="s">
        <v>475</v>
      </c>
    </row>
    <row r="217" spans="2:4" ht="12.75">
      <c r="B217" t="s">
        <v>193</v>
      </c>
      <c r="C217">
        <v>100</v>
      </c>
      <c r="D217">
        <v>104</v>
      </c>
    </row>
    <row r="218" spans="2:4" ht="12.75">
      <c r="B218" t="s">
        <v>194</v>
      </c>
      <c r="C218">
        <v>102</v>
      </c>
      <c r="D218" t="s">
        <v>475</v>
      </c>
    </row>
    <row r="219" spans="2:4" ht="12.75">
      <c r="B219" t="s">
        <v>318</v>
      </c>
      <c r="C219">
        <v>103</v>
      </c>
      <c r="D219" t="s">
        <v>475</v>
      </c>
    </row>
    <row r="220" spans="2:4" ht="12.75">
      <c r="B220" t="s">
        <v>195</v>
      </c>
      <c r="C220">
        <v>103</v>
      </c>
      <c r="D220" t="s">
        <v>475</v>
      </c>
    </row>
    <row r="221" spans="2:4" ht="12.75">
      <c r="B221" t="s">
        <v>196</v>
      </c>
      <c r="C221">
        <v>102</v>
      </c>
      <c r="D221">
        <v>108</v>
      </c>
    </row>
    <row r="222" spans="2:4" ht="12.75">
      <c r="B222" t="s">
        <v>197</v>
      </c>
      <c r="C222">
        <v>105</v>
      </c>
      <c r="D222">
        <v>109</v>
      </c>
    </row>
    <row r="223" spans="2:4" ht="12.75">
      <c r="B223" t="s">
        <v>198</v>
      </c>
      <c r="C223">
        <v>107</v>
      </c>
      <c r="D223">
        <v>111</v>
      </c>
    </row>
    <row r="224" spans="2:4" ht="12.75">
      <c r="B224" t="s">
        <v>319</v>
      </c>
      <c r="C224">
        <v>108</v>
      </c>
      <c r="D224" t="s">
        <v>475</v>
      </c>
    </row>
    <row r="225" spans="2:4" ht="12.75">
      <c r="B225" t="s">
        <v>199</v>
      </c>
      <c r="C225">
        <v>104</v>
      </c>
      <c r="D225" t="s">
        <v>475</v>
      </c>
    </row>
    <row r="226" spans="2:4" ht="12.75">
      <c r="B226" t="s">
        <v>320</v>
      </c>
      <c r="C226">
        <v>109</v>
      </c>
      <c r="D226" t="s">
        <v>475</v>
      </c>
    </row>
    <row r="227" spans="2:4" ht="12.75">
      <c r="B227" t="s">
        <v>321</v>
      </c>
      <c r="C227" t="s">
        <v>475</v>
      </c>
      <c r="D227">
        <v>117</v>
      </c>
    </row>
    <row r="228" spans="2:4" ht="12.75">
      <c r="B228" t="s">
        <v>200</v>
      </c>
      <c r="C228">
        <v>113</v>
      </c>
      <c r="D228" t="s">
        <v>475</v>
      </c>
    </row>
    <row r="229" spans="2:4" ht="12.75">
      <c r="B229" t="s">
        <v>201</v>
      </c>
      <c r="C229">
        <v>114</v>
      </c>
      <c r="D229" t="s">
        <v>475</v>
      </c>
    </row>
    <row r="230" spans="2:4" ht="12.75">
      <c r="B230" t="s">
        <v>202</v>
      </c>
      <c r="C230">
        <v>115</v>
      </c>
      <c r="D230" t="s">
        <v>475</v>
      </c>
    </row>
    <row r="231" spans="1:4" ht="12.75">
      <c r="A231" s="3" t="s">
        <v>203</v>
      </c>
      <c r="B231" t="s">
        <v>322</v>
      </c>
      <c r="C231">
        <v>72</v>
      </c>
      <c r="D231" t="s">
        <v>475</v>
      </c>
    </row>
    <row r="232" spans="2:4" ht="12.75">
      <c r="B232" t="s">
        <v>204</v>
      </c>
      <c r="C232">
        <v>72</v>
      </c>
      <c r="D232">
        <v>76</v>
      </c>
    </row>
    <row r="233" spans="2:4" ht="12.75">
      <c r="B233" t="s">
        <v>205</v>
      </c>
      <c r="C233">
        <v>74</v>
      </c>
      <c r="D233" t="s">
        <v>475</v>
      </c>
    </row>
    <row r="234" spans="2:4" ht="12.75">
      <c r="B234" t="s">
        <v>206</v>
      </c>
      <c r="C234">
        <v>75</v>
      </c>
      <c r="D234" t="s">
        <v>475</v>
      </c>
    </row>
    <row r="235" spans="2:4" ht="12.75">
      <c r="B235" t="s">
        <v>323</v>
      </c>
      <c r="C235">
        <v>77</v>
      </c>
      <c r="D235">
        <v>81</v>
      </c>
    </row>
    <row r="236" spans="2:4" ht="12.75">
      <c r="B236" t="s">
        <v>207</v>
      </c>
      <c r="C236">
        <v>76</v>
      </c>
      <c r="D236" t="s">
        <v>475</v>
      </c>
    </row>
    <row r="237" spans="2:4" ht="12.75">
      <c r="B237" t="s">
        <v>208</v>
      </c>
      <c r="C237">
        <v>77</v>
      </c>
      <c r="D237" t="s">
        <v>475</v>
      </c>
    </row>
    <row r="238" spans="2:4" ht="12.75">
      <c r="B238" t="s">
        <v>209</v>
      </c>
      <c r="C238">
        <v>81</v>
      </c>
      <c r="D238" t="s">
        <v>475</v>
      </c>
    </row>
    <row r="239" spans="2:4" ht="12.75">
      <c r="B239" t="s">
        <v>210</v>
      </c>
      <c r="C239">
        <v>78</v>
      </c>
      <c r="D239" t="s">
        <v>475</v>
      </c>
    </row>
    <row r="240" spans="2:4" ht="12.75">
      <c r="B240" t="s">
        <v>211</v>
      </c>
      <c r="C240">
        <v>82</v>
      </c>
      <c r="D240">
        <v>86</v>
      </c>
    </row>
    <row r="241" spans="2:4" ht="12.75">
      <c r="B241" t="s">
        <v>212</v>
      </c>
      <c r="C241">
        <v>84</v>
      </c>
      <c r="D241">
        <v>88</v>
      </c>
    </row>
    <row r="242" spans="2:4" ht="12.75">
      <c r="B242" t="s">
        <v>213</v>
      </c>
      <c r="C242">
        <v>81</v>
      </c>
      <c r="D242" t="s">
        <v>475</v>
      </c>
    </row>
    <row r="243" spans="2:4" ht="12.75">
      <c r="B243" t="s">
        <v>214</v>
      </c>
      <c r="C243">
        <v>84</v>
      </c>
      <c r="D243">
        <v>88</v>
      </c>
    </row>
    <row r="244" spans="2:4" ht="12.75">
      <c r="B244" t="s">
        <v>215</v>
      </c>
      <c r="C244">
        <v>86</v>
      </c>
      <c r="D244">
        <v>89</v>
      </c>
    </row>
    <row r="245" spans="2:4" ht="12.75">
      <c r="B245" t="s">
        <v>216</v>
      </c>
      <c r="C245">
        <v>87</v>
      </c>
      <c r="D245">
        <v>91</v>
      </c>
    </row>
    <row r="246" spans="2:4" ht="12.75">
      <c r="B246" t="s">
        <v>217</v>
      </c>
      <c r="C246">
        <v>89</v>
      </c>
      <c r="D246">
        <v>93</v>
      </c>
    </row>
    <row r="247" spans="2:4" ht="12.75">
      <c r="B247" t="s">
        <v>218</v>
      </c>
      <c r="C247">
        <v>85</v>
      </c>
      <c r="D247" t="s">
        <v>475</v>
      </c>
    </row>
    <row r="248" spans="2:4" ht="12.75">
      <c r="B248" t="s">
        <v>219</v>
      </c>
      <c r="C248">
        <v>88</v>
      </c>
      <c r="D248" t="s">
        <v>475</v>
      </c>
    </row>
    <row r="249" spans="2:4" ht="12.75">
      <c r="B249" t="s">
        <v>220</v>
      </c>
      <c r="C249">
        <v>90</v>
      </c>
      <c r="D249" t="s">
        <v>475</v>
      </c>
    </row>
    <row r="250" spans="2:4" ht="12.75">
      <c r="B250" t="s">
        <v>221</v>
      </c>
      <c r="C250">
        <v>91</v>
      </c>
      <c r="D250">
        <v>95</v>
      </c>
    </row>
    <row r="251" spans="2:4" ht="12.75">
      <c r="B251" t="s">
        <v>324</v>
      </c>
      <c r="C251">
        <v>92</v>
      </c>
      <c r="D251" t="s">
        <v>475</v>
      </c>
    </row>
    <row r="252" spans="2:4" ht="12.75">
      <c r="B252" t="s">
        <v>222</v>
      </c>
      <c r="C252">
        <v>91</v>
      </c>
      <c r="D252">
        <v>95</v>
      </c>
    </row>
    <row r="253" spans="2:4" ht="12.75">
      <c r="B253" t="s">
        <v>223</v>
      </c>
      <c r="C253">
        <v>92</v>
      </c>
      <c r="D253">
        <v>96</v>
      </c>
    </row>
    <row r="254" spans="2:4" ht="12.75">
      <c r="B254" t="s">
        <v>224</v>
      </c>
      <c r="C254">
        <v>94</v>
      </c>
      <c r="D254">
        <v>98</v>
      </c>
    </row>
    <row r="255" spans="2:4" ht="12.75">
      <c r="B255" t="s">
        <v>325</v>
      </c>
      <c r="C255">
        <v>95</v>
      </c>
      <c r="D255" t="s">
        <v>475</v>
      </c>
    </row>
    <row r="256" spans="2:4" ht="12.75">
      <c r="B256" t="s">
        <v>225</v>
      </c>
      <c r="C256">
        <v>95</v>
      </c>
      <c r="D256">
        <v>99</v>
      </c>
    </row>
    <row r="257" spans="2:4" ht="12.75">
      <c r="B257" t="s">
        <v>226</v>
      </c>
      <c r="C257">
        <v>96</v>
      </c>
      <c r="D257">
        <v>100</v>
      </c>
    </row>
    <row r="258" spans="2:4" ht="12.75">
      <c r="B258" t="s">
        <v>227</v>
      </c>
      <c r="C258">
        <v>97</v>
      </c>
      <c r="D258">
        <v>101</v>
      </c>
    </row>
    <row r="259" spans="2:4" ht="12.75">
      <c r="B259" t="s">
        <v>228</v>
      </c>
      <c r="C259">
        <v>96</v>
      </c>
      <c r="D259">
        <v>100</v>
      </c>
    </row>
    <row r="260" spans="2:4" ht="12.75">
      <c r="B260" t="s">
        <v>229</v>
      </c>
      <c r="C260">
        <v>97</v>
      </c>
      <c r="D260" t="s">
        <v>475</v>
      </c>
    </row>
    <row r="261" spans="2:4" ht="12.75">
      <c r="B261" t="s">
        <v>230</v>
      </c>
      <c r="C261">
        <v>99</v>
      </c>
      <c r="D261" t="s">
        <v>475</v>
      </c>
    </row>
    <row r="262" spans="2:4" ht="12.75">
      <c r="B262" t="s">
        <v>231</v>
      </c>
      <c r="C262">
        <v>100</v>
      </c>
      <c r="D262">
        <v>104</v>
      </c>
    </row>
    <row r="263" spans="2:4" ht="12.75">
      <c r="B263" t="s">
        <v>232</v>
      </c>
      <c r="C263">
        <v>99</v>
      </c>
      <c r="D263" t="s">
        <v>475</v>
      </c>
    </row>
    <row r="264" spans="2:4" ht="12.75">
      <c r="B264" t="s">
        <v>233</v>
      </c>
      <c r="C264">
        <v>101</v>
      </c>
      <c r="D264" t="s">
        <v>475</v>
      </c>
    </row>
    <row r="265" spans="2:4" ht="12.75">
      <c r="B265" t="s">
        <v>234</v>
      </c>
      <c r="C265">
        <v>102</v>
      </c>
      <c r="D265">
        <v>106</v>
      </c>
    </row>
    <row r="266" spans="2:4" ht="12.75">
      <c r="B266" t="s">
        <v>235</v>
      </c>
      <c r="C266">
        <v>103</v>
      </c>
      <c r="D266" t="s">
        <v>475</v>
      </c>
    </row>
    <row r="267" spans="2:4" ht="12.75">
      <c r="B267" t="s">
        <v>326</v>
      </c>
      <c r="C267" t="s">
        <v>475</v>
      </c>
      <c r="D267">
        <v>109</v>
      </c>
    </row>
    <row r="268" spans="2:4" ht="12.75">
      <c r="B268" t="s">
        <v>327</v>
      </c>
      <c r="C268">
        <v>106</v>
      </c>
      <c r="D268" t="s">
        <v>475</v>
      </c>
    </row>
    <row r="269" spans="2:4" ht="12.75">
      <c r="B269" t="s">
        <v>236</v>
      </c>
      <c r="C269">
        <v>101</v>
      </c>
      <c r="D269" t="s">
        <v>475</v>
      </c>
    </row>
    <row r="270" spans="2:4" ht="12.75">
      <c r="B270" t="s">
        <v>328</v>
      </c>
      <c r="C270" t="s">
        <v>475</v>
      </c>
      <c r="D270">
        <v>111</v>
      </c>
    </row>
    <row r="271" spans="2:4" ht="12.75">
      <c r="B271" t="s">
        <v>329</v>
      </c>
      <c r="C271">
        <v>106</v>
      </c>
      <c r="D271" t="s">
        <v>475</v>
      </c>
    </row>
    <row r="272" spans="2:4" ht="12.75">
      <c r="B272" t="s">
        <v>330</v>
      </c>
      <c r="C272">
        <v>107</v>
      </c>
      <c r="D272" t="s">
        <v>475</v>
      </c>
    </row>
    <row r="273" spans="2:4" ht="12.75">
      <c r="B273" t="s">
        <v>331</v>
      </c>
      <c r="C273">
        <v>108</v>
      </c>
      <c r="D273">
        <v>112</v>
      </c>
    </row>
    <row r="274" spans="2:4" ht="12.75">
      <c r="B274" t="s">
        <v>237</v>
      </c>
      <c r="C274">
        <v>104</v>
      </c>
      <c r="D274" t="s">
        <v>475</v>
      </c>
    </row>
    <row r="275" spans="2:4" ht="12.75">
      <c r="B275" t="s">
        <v>238</v>
      </c>
      <c r="C275">
        <v>109</v>
      </c>
      <c r="D275" t="s">
        <v>475</v>
      </c>
    </row>
    <row r="276" spans="2:4" ht="12.75">
      <c r="B276" t="s">
        <v>332</v>
      </c>
      <c r="C276">
        <v>112</v>
      </c>
      <c r="D276" t="s">
        <v>475</v>
      </c>
    </row>
    <row r="277" spans="2:4" ht="12.75">
      <c r="B277" t="s">
        <v>239</v>
      </c>
      <c r="C277">
        <v>108</v>
      </c>
      <c r="D277" t="s">
        <v>475</v>
      </c>
    </row>
    <row r="278" spans="2:4" ht="12.75">
      <c r="B278" t="s">
        <v>333</v>
      </c>
      <c r="C278">
        <v>109</v>
      </c>
      <c r="D278" t="s">
        <v>475</v>
      </c>
    </row>
    <row r="279" spans="2:4" ht="12.75">
      <c r="B279" t="s">
        <v>334</v>
      </c>
      <c r="C279" t="s">
        <v>475</v>
      </c>
      <c r="D279">
        <v>118</v>
      </c>
    </row>
    <row r="280" spans="2:4" ht="12.75">
      <c r="B280" t="s">
        <v>240</v>
      </c>
      <c r="C280">
        <v>110</v>
      </c>
      <c r="D280">
        <v>114</v>
      </c>
    </row>
    <row r="281" spans="2:4" ht="12.75">
      <c r="B281" t="s">
        <v>335</v>
      </c>
      <c r="C281">
        <v>116</v>
      </c>
      <c r="D281">
        <v>120</v>
      </c>
    </row>
    <row r="282" spans="2:4" ht="12.75">
      <c r="B282" t="s">
        <v>241</v>
      </c>
      <c r="C282">
        <v>120</v>
      </c>
      <c r="D282" t="s">
        <v>475</v>
      </c>
    </row>
    <row r="283" spans="1:4" ht="12.75">
      <c r="A283" s="3" t="s">
        <v>242</v>
      </c>
      <c r="B283" t="s">
        <v>336</v>
      </c>
      <c r="C283">
        <v>68</v>
      </c>
      <c r="D283" t="s">
        <v>475</v>
      </c>
    </row>
    <row r="284" spans="2:4" ht="12.75">
      <c r="B284" t="s">
        <v>337</v>
      </c>
      <c r="C284">
        <v>72</v>
      </c>
      <c r="D284" t="s">
        <v>475</v>
      </c>
    </row>
    <row r="285" spans="2:4" ht="12.75">
      <c r="B285" t="s">
        <v>243</v>
      </c>
      <c r="C285">
        <v>75</v>
      </c>
      <c r="D285" t="s">
        <v>475</v>
      </c>
    </row>
    <row r="286" spans="2:4" ht="12.75">
      <c r="B286" t="s">
        <v>244</v>
      </c>
      <c r="C286">
        <v>75</v>
      </c>
      <c r="D286" t="s">
        <v>475</v>
      </c>
    </row>
    <row r="287" spans="2:4" ht="12.75">
      <c r="B287" t="s">
        <v>245</v>
      </c>
      <c r="C287">
        <v>77</v>
      </c>
      <c r="D287" t="s">
        <v>475</v>
      </c>
    </row>
    <row r="288" spans="2:4" ht="12.75">
      <c r="B288" t="s">
        <v>246</v>
      </c>
      <c r="C288">
        <v>78</v>
      </c>
      <c r="D288" t="s">
        <v>475</v>
      </c>
    </row>
    <row r="289" spans="2:4" ht="12.75">
      <c r="B289" t="s">
        <v>247</v>
      </c>
      <c r="C289">
        <v>80</v>
      </c>
      <c r="D289">
        <v>84</v>
      </c>
    </row>
    <row r="290" spans="2:4" ht="12.75">
      <c r="B290" t="s">
        <v>248</v>
      </c>
      <c r="C290">
        <v>81</v>
      </c>
      <c r="D290" t="s">
        <v>475</v>
      </c>
    </row>
    <row r="291" spans="2:4" ht="12.75">
      <c r="B291" t="s">
        <v>338</v>
      </c>
      <c r="C291">
        <v>80</v>
      </c>
      <c r="D291" t="s">
        <v>475</v>
      </c>
    </row>
    <row r="292" spans="2:4" ht="12.75">
      <c r="B292" t="s">
        <v>249</v>
      </c>
      <c r="C292">
        <v>81</v>
      </c>
      <c r="D292" t="s">
        <v>475</v>
      </c>
    </row>
    <row r="293" spans="2:4" ht="12.75">
      <c r="B293" t="s">
        <v>250</v>
      </c>
      <c r="C293">
        <v>83</v>
      </c>
      <c r="D293">
        <v>87</v>
      </c>
    </row>
    <row r="294" spans="2:4" ht="12.75">
      <c r="B294" t="s">
        <v>251</v>
      </c>
      <c r="C294">
        <v>84</v>
      </c>
      <c r="D294">
        <v>88</v>
      </c>
    </row>
    <row r="295" spans="2:4" ht="12.75">
      <c r="B295" t="s">
        <v>339</v>
      </c>
      <c r="C295">
        <v>86</v>
      </c>
      <c r="D295" t="s">
        <v>475</v>
      </c>
    </row>
    <row r="296" spans="2:4" ht="12.75">
      <c r="B296" t="s">
        <v>252</v>
      </c>
      <c r="C296">
        <v>84</v>
      </c>
      <c r="D296" t="s">
        <v>475</v>
      </c>
    </row>
    <row r="297" spans="2:4" ht="12.75">
      <c r="B297" t="s">
        <v>253</v>
      </c>
      <c r="C297">
        <v>86</v>
      </c>
      <c r="D297" t="s">
        <v>475</v>
      </c>
    </row>
    <row r="298" spans="2:4" ht="12.75">
      <c r="B298" t="s">
        <v>254</v>
      </c>
      <c r="C298">
        <v>87</v>
      </c>
      <c r="D298">
        <v>91</v>
      </c>
    </row>
    <row r="299" spans="2:4" ht="12.75">
      <c r="B299" t="s">
        <v>255</v>
      </c>
      <c r="C299">
        <v>89</v>
      </c>
      <c r="D299" t="s">
        <v>475</v>
      </c>
    </row>
    <row r="300" spans="2:4" ht="12.75">
      <c r="B300" t="s">
        <v>256</v>
      </c>
      <c r="C300">
        <v>84</v>
      </c>
      <c r="D300" t="s">
        <v>475</v>
      </c>
    </row>
    <row r="301" spans="2:4" ht="12.75">
      <c r="B301" t="s">
        <v>257</v>
      </c>
      <c r="C301">
        <v>89</v>
      </c>
      <c r="D301">
        <v>93</v>
      </c>
    </row>
    <row r="302" spans="2:4" ht="12.75">
      <c r="B302" t="s">
        <v>258</v>
      </c>
      <c r="C302">
        <v>90</v>
      </c>
      <c r="D302">
        <v>94</v>
      </c>
    </row>
    <row r="303" spans="2:4" ht="12.75">
      <c r="B303" t="s">
        <v>259</v>
      </c>
      <c r="C303">
        <v>91</v>
      </c>
      <c r="D303">
        <v>95</v>
      </c>
    </row>
    <row r="304" spans="2:4" ht="12.75">
      <c r="B304" t="s">
        <v>260</v>
      </c>
      <c r="C304">
        <v>88</v>
      </c>
      <c r="D304" t="s">
        <v>475</v>
      </c>
    </row>
    <row r="305" spans="2:4" ht="12.75">
      <c r="B305" t="s">
        <v>261</v>
      </c>
      <c r="C305">
        <v>93</v>
      </c>
      <c r="D305">
        <v>97</v>
      </c>
    </row>
    <row r="306" spans="2:4" ht="12.75">
      <c r="B306" t="s">
        <v>340</v>
      </c>
      <c r="C306" t="s">
        <v>475</v>
      </c>
      <c r="D306">
        <v>98</v>
      </c>
    </row>
    <row r="307" spans="2:4" ht="12.75">
      <c r="B307" t="s">
        <v>262</v>
      </c>
      <c r="C307">
        <v>89</v>
      </c>
      <c r="D307" t="s">
        <v>475</v>
      </c>
    </row>
    <row r="308" spans="2:4" ht="12.75">
      <c r="B308" t="s">
        <v>263</v>
      </c>
      <c r="C308">
        <v>94</v>
      </c>
      <c r="D308" t="s">
        <v>475</v>
      </c>
    </row>
    <row r="309" spans="2:4" ht="12.75">
      <c r="B309" t="s">
        <v>264</v>
      </c>
      <c r="C309">
        <v>95</v>
      </c>
      <c r="D309">
        <v>99</v>
      </c>
    </row>
    <row r="310" spans="2:4" ht="12.75">
      <c r="B310" t="s">
        <v>265</v>
      </c>
      <c r="C310">
        <v>96</v>
      </c>
      <c r="D310">
        <v>100</v>
      </c>
    </row>
    <row r="311" spans="2:4" ht="12.75">
      <c r="B311" t="s">
        <v>266</v>
      </c>
      <c r="C311">
        <v>98</v>
      </c>
      <c r="D311">
        <v>102</v>
      </c>
    </row>
    <row r="312" spans="2:4" ht="12.75">
      <c r="B312" t="s">
        <v>267</v>
      </c>
      <c r="C312">
        <v>93</v>
      </c>
      <c r="D312" t="s">
        <v>475</v>
      </c>
    </row>
    <row r="313" spans="2:4" ht="12.75">
      <c r="B313" t="s">
        <v>268</v>
      </c>
      <c r="C313">
        <v>98</v>
      </c>
      <c r="D313">
        <v>102</v>
      </c>
    </row>
    <row r="314" spans="2:4" ht="12.75">
      <c r="B314" t="s">
        <v>269</v>
      </c>
      <c r="C314">
        <v>99</v>
      </c>
      <c r="D314">
        <v>103</v>
      </c>
    </row>
    <row r="315" spans="2:4" ht="12.75">
      <c r="B315" t="s">
        <v>270</v>
      </c>
      <c r="C315">
        <v>100</v>
      </c>
      <c r="D315">
        <v>104</v>
      </c>
    </row>
    <row r="316" spans="2:4" ht="12.75">
      <c r="B316" t="s">
        <v>341</v>
      </c>
      <c r="C316">
        <v>104</v>
      </c>
      <c r="D316">
        <v>108</v>
      </c>
    </row>
    <row r="317" spans="2:4" ht="12.75">
      <c r="B317" t="s">
        <v>271</v>
      </c>
      <c r="C317">
        <v>94</v>
      </c>
      <c r="D317" t="s">
        <v>475</v>
      </c>
    </row>
    <row r="318" spans="2:4" ht="12.75">
      <c r="B318" t="s">
        <v>342</v>
      </c>
      <c r="C318">
        <v>102</v>
      </c>
      <c r="D318" t="s">
        <v>475</v>
      </c>
    </row>
    <row r="319" spans="2:4" ht="12.75">
      <c r="B319" t="s">
        <v>272</v>
      </c>
      <c r="C319">
        <v>103</v>
      </c>
      <c r="D319" t="s">
        <v>475</v>
      </c>
    </row>
    <row r="320" spans="2:4" ht="12.75">
      <c r="B320" t="s">
        <v>343</v>
      </c>
      <c r="C320">
        <v>104</v>
      </c>
      <c r="D320">
        <v>108</v>
      </c>
    </row>
    <row r="321" spans="2:4" ht="12.75">
      <c r="B321" t="s">
        <v>273</v>
      </c>
      <c r="C321">
        <v>103</v>
      </c>
      <c r="D321" t="s">
        <v>475</v>
      </c>
    </row>
    <row r="322" spans="2:4" ht="12.75">
      <c r="B322" t="s">
        <v>274</v>
      </c>
      <c r="C322">
        <v>107</v>
      </c>
      <c r="D322" t="s">
        <v>475</v>
      </c>
    </row>
    <row r="323" spans="2:4" ht="12.75">
      <c r="B323" t="s">
        <v>344</v>
      </c>
      <c r="C323">
        <v>109</v>
      </c>
      <c r="D323" t="s">
        <v>475</v>
      </c>
    </row>
    <row r="324" spans="2:4" ht="12.75">
      <c r="B324" t="s">
        <v>275</v>
      </c>
      <c r="C324">
        <v>108</v>
      </c>
      <c r="D324" t="s">
        <v>475</v>
      </c>
    </row>
    <row r="325" spans="2:4" ht="12.75">
      <c r="B325" t="s">
        <v>276</v>
      </c>
      <c r="C325">
        <v>109</v>
      </c>
      <c r="D325" t="s">
        <v>475</v>
      </c>
    </row>
    <row r="326" spans="2:4" ht="12.75">
      <c r="B326" t="s">
        <v>277</v>
      </c>
      <c r="C326">
        <v>110</v>
      </c>
      <c r="D326" t="s">
        <v>475</v>
      </c>
    </row>
    <row r="327" spans="2:4" ht="12.75">
      <c r="B327" t="s">
        <v>345</v>
      </c>
      <c r="C327">
        <v>112</v>
      </c>
      <c r="D327" t="s">
        <v>475</v>
      </c>
    </row>
    <row r="328" spans="1:4" ht="12.75">
      <c r="A328" s="3" t="s">
        <v>346</v>
      </c>
      <c r="B328" t="s">
        <v>367</v>
      </c>
      <c r="C328">
        <v>73</v>
      </c>
      <c r="D328" t="s">
        <v>475</v>
      </c>
    </row>
    <row r="329" spans="2:4" ht="12.75">
      <c r="B329" t="s">
        <v>355</v>
      </c>
      <c r="C329" t="s">
        <v>475</v>
      </c>
      <c r="D329">
        <v>80</v>
      </c>
    </row>
    <row r="330" spans="2:4" ht="12.75">
      <c r="B330" t="s">
        <v>368</v>
      </c>
      <c r="C330" t="s">
        <v>475</v>
      </c>
      <c r="D330">
        <v>81</v>
      </c>
    </row>
    <row r="331" spans="2:4" ht="12.75">
      <c r="B331" t="s">
        <v>356</v>
      </c>
      <c r="C331">
        <v>69</v>
      </c>
      <c r="D331" t="s">
        <v>475</v>
      </c>
    </row>
    <row r="332" spans="2:4" ht="12.75">
      <c r="B332" t="s">
        <v>369</v>
      </c>
      <c r="C332" t="s">
        <v>475</v>
      </c>
      <c r="D332">
        <v>83</v>
      </c>
    </row>
    <row r="333" spans="2:4" ht="12.75">
      <c r="B333" t="s">
        <v>370</v>
      </c>
      <c r="C333">
        <v>80</v>
      </c>
      <c r="D333">
        <v>84</v>
      </c>
    </row>
    <row r="334" spans="2:4" ht="12.75">
      <c r="B334" t="s">
        <v>357</v>
      </c>
      <c r="C334">
        <v>79</v>
      </c>
      <c r="D334" t="s">
        <v>475</v>
      </c>
    </row>
    <row r="335" spans="2:4" ht="12.75">
      <c r="B335" t="s">
        <v>371</v>
      </c>
      <c r="C335">
        <v>80</v>
      </c>
      <c r="D335" t="s">
        <v>475</v>
      </c>
    </row>
    <row r="336" spans="2:4" ht="12.75">
      <c r="B336" t="s">
        <v>372</v>
      </c>
      <c r="C336">
        <v>82</v>
      </c>
      <c r="D336">
        <v>86</v>
      </c>
    </row>
    <row r="337" spans="2:4" ht="12.75">
      <c r="B337" t="s">
        <v>373</v>
      </c>
      <c r="C337">
        <v>83</v>
      </c>
      <c r="D337">
        <v>87</v>
      </c>
    </row>
    <row r="338" spans="2:4" ht="12.75">
      <c r="B338" t="s">
        <v>374</v>
      </c>
      <c r="C338">
        <v>85</v>
      </c>
      <c r="D338">
        <v>89</v>
      </c>
    </row>
    <row r="339" spans="2:4" ht="12.75">
      <c r="B339" t="s">
        <v>358</v>
      </c>
      <c r="C339">
        <v>82</v>
      </c>
      <c r="D339" t="s">
        <v>475</v>
      </c>
    </row>
    <row r="340" spans="2:4" ht="12.75">
      <c r="B340" t="s">
        <v>375</v>
      </c>
      <c r="C340">
        <v>85</v>
      </c>
      <c r="D340" t="s">
        <v>475</v>
      </c>
    </row>
    <row r="341" spans="2:4" ht="12.75">
      <c r="B341" t="s">
        <v>376</v>
      </c>
      <c r="C341">
        <v>86</v>
      </c>
      <c r="D341">
        <v>90</v>
      </c>
    </row>
    <row r="342" spans="2:4" ht="12.75">
      <c r="B342" t="s">
        <v>377</v>
      </c>
      <c r="C342">
        <v>88</v>
      </c>
      <c r="D342">
        <v>92</v>
      </c>
    </row>
    <row r="343" spans="2:4" ht="12.75">
      <c r="B343" t="s">
        <v>378</v>
      </c>
      <c r="C343">
        <v>89</v>
      </c>
      <c r="D343">
        <v>93</v>
      </c>
    </row>
    <row r="344" spans="2:4" ht="12.75">
      <c r="B344" t="s">
        <v>359</v>
      </c>
      <c r="C344">
        <v>90</v>
      </c>
      <c r="D344">
        <v>94</v>
      </c>
    </row>
    <row r="345" spans="2:4" ht="12.75">
      <c r="B345" t="s">
        <v>379</v>
      </c>
      <c r="C345">
        <v>91</v>
      </c>
      <c r="D345">
        <v>95</v>
      </c>
    </row>
    <row r="346" spans="2:4" ht="12.75">
      <c r="B346" t="s">
        <v>380</v>
      </c>
      <c r="C346">
        <v>91</v>
      </c>
      <c r="D346" t="s">
        <v>475</v>
      </c>
    </row>
    <row r="347" spans="2:4" ht="12.75">
      <c r="B347" t="s">
        <v>360</v>
      </c>
      <c r="C347">
        <v>91</v>
      </c>
      <c r="D347">
        <v>95</v>
      </c>
    </row>
    <row r="348" spans="2:4" ht="12.75">
      <c r="B348" t="s">
        <v>381</v>
      </c>
      <c r="C348">
        <v>93</v>
      </c>
      <c r="D348">
        <v>97</v>
      </c>
    </row>
    <row r="349" spans="2:4" ht="12.75">
      <c r="B349" t="s">
        <v>382</v>
      </c>
      <c r="C349">
        <v>94</v>
      </c>
      <c r="D349">
        <v>98</v>
      </c>
    </row>
    <row r="350" spans="2:4" ht="12.75">
      <c r="B350" t="s">
        <v>383</v>
      </c>
      <c r="C350">
        <v>95</v>
      </c>
      <c r="D350" t="s">
        <v>475</v>
      </c>
    </row>
    <row r="351" spans="2:4" ht="12.75">
      <c r="B351" t="s">
        <v>361</v>
      </c>
      <c r="C351">
        <v>92</v>
      </c>
      <c r="D351" t="s">
        <v>475</v>
      </c>
    </row>
    <row r="352" spans="2:4" ht="12.75">
      <c r="B352" t="s">
        <v>384</v>
      </c>
      <c r="C352">
        <v>94</v>
      </c>
      <c r="D352">
        <v>98</v>
      </c>
    </row>
    <row r="353" spans="2:4" ht="12.75">
      <c r="B353" t="s">
        <v>385</v>
      </c>
      <c r="C353">
        <v>95</v>
      </c>
      <c r="D353">
        <v>99</v>
      </c>
    </row>
    <row r="354" spans="2:4" ht="12.75">
      <c r="B354" t="s">
        <v>386</v>
      </c>
      <c r="C354">
        <v>96</v>
      </c>
      <c r="D354">
        <v>100</v>
      </c>
    </row>
    <row r="355" spans="2:4" ht="12.75">
      <c r="B355" t="s">
        <v>362</v>
      </c>
      <c r="C355">
        <v>96</v>
      </c>
      <c r="D355" t="s">
        <v>475</v>
      </c>
    </row>
    <row r="356" spans="2:4" ht="12.75">
      <c r="B356" t="s">
        <v>387</v>
      </c>
      <c r="C356">
        <v>97</v>
      </c>
      <c r="D356">
        <v>101</v>
      </c>
    </row>
    <row r="357" spans="2:4" ht="12.75">
      <c r="B357" t="s">
        <v>363</v>
      </c>
      <c r="C357">
        <v>98</v>
      </c>
      <c r="D357" t="s">
        <v>475</v>
      </c>
    </row>
    <row r="358" spans="2:4" ht="12.75">
      <c r="B358" t="s">
        <v>388</v>
      </c>
      <c r="C358">
        <v>99</v>
      </c>
      <c r="D358">
        <v>103</v>
      </c>
    </row>
    <row r="359" spans="2:4" ht="12.75">
      <c r="B359" t="s">
        <v>389</v>
      </c>
      <c r="C359">
        <v>101</v>
      </c>
      <c r="D359">
        <v>105</v>
      </c>
    </row>
    <row r="360" spans="2:4" ht="12.75">
      <c r="B360" t="s">
        <v>390</v>
      </c>
      <c r="C360">
        <v>102</v>
      </c>
      <c r="D360">
        <v>106</v>
      </c>
    </row>
    <row r="361" spans="2:4" ht="12.75">
      <c r="B361" t="s">
        <v>364</v>
      </c>
      <c r="C361">
        <v>92</v>
      </c>
      <c r="D361" t="s">
        <v>475</v>
      </c>
    </row>
    <row r="362" spans="2:4" ht="12.75">
      <c r="B362" t="s">
        <v>391</v>
      </c>
      <c r="C362">
        <v>100</v>
      </c>
      <c r="D362" t="s">
        <v>475</v>
      </c>
    </row>
    <row r="363" spans="2:4" ht="12.75">
      <c r="B363" t="s">
        <v>392</v>
      </c>
      <c r="C363">
        <v>101</v>
      </c>
      <c r="D363" t="s">
        <v>475</v>
      </c>
    </row>
    <row r="364" spans="2:4" ht="12.75">
      <c r="B364" t="s">
        <v>393</v>
      </c>
      <c r="C364">
        <v>103</v>
      </c>
      <c r="D364" t="s">
        <v>475</v>
      </c>
    </row>
    <row r="365" spans="2:4" ht="12.75">
      <c r="B365" t="s">
        <v>394</v>
      </c>
      <c r="C365">
        <v>104</v>
      </c>
      <c r="D365" t="s">
        <v>475</v>
      </c>
    </row>
    <row r="366" spans="2:4" ht="12.75">
      <c r="B366" t="s">
        <v>365</v>
      </c>
      <c r="C366">
        <v>102</v>
      </c>
      <c r="D366" t="s">
        <v>475</v>
      </c>
    </row>
    <row r="367" spans="2:4" ht="12.75">
      <c r="B367" t="s">
        <v>395</v>
      </c>
      <c r="C367">
        <v>103</v>
      </c>
      <c r="D367" t="s">
        <v>475</v>
      </c>
    </row>
    <row r="368" spans="2:4" ht="12.75">
      <c r="B368" t="s">
        <v>396</v>
      </c>
      <c r="C368">
        <v>106</v>
      </c>
      <c r="D368" t="s">
        <v>475</v>
      </c>
    </row>
    <row r="369" spans="2:4" ht="12.75">
      <c r="B369" t="s">
        <v>397</v>
      </c>
      <c r="C369" t="s">
        <v>475</v>
      </c>
      <c r="D369">
        <v>114</v>
      </c>
    </row>
    <row r="370" spans="2:4" ht="12.75">
      <c r="B370" t="s">
        <v>366</v>
      </c>
      <c r="C370">
        <v>110</v>
      </c>
      <c r="D370">
        <v>114</v>
      </c>
    </row>
    <row r="371" spans="2:4" ht="12.75">
      <c r="B371" t="s">
        <v>398</v>
      </c>
      <c r="C371" t="s">
        <v>475</v>
      </c>
      <c r="D371">
        <v>115</v>
      </c>
    </row>
    <row r="372" spans="1:4" ht="12.75">
      <c r="A372" s="3" t="s">
        <v>399</v>
      </c>
      <c r="B372" t="s">
        <v>402</v>
      </c>
      <c r="C372" t="s">
        <v>475</v>
      </c>
      <c r="D372">
        <v>81</v>
      </c>
    </row>
    <row r="373" spans="2:4" ht="12.75">
      <c r="B373" t="s">
        <v>429</v>
      </c>
      <c r="C373">
        <v>79</v>
      </c>
      <c r="D373">
        <v>83</v>
      </c>
    </row>
    <row r="374" spans="2:4" ht="12.75">
      <c r="B374" t="s">
        <v>430</v>
      </c>
      <c r="C374">
        <v>80</v>
      </c>
      <c r="D374">
        <v>84</v>
      </c>
    </row>
    <row r="375" spans="2:4" ht="12.75">
      <c r="B375" t="s">
        <v>431</v>
      </c>
      <c r="C375" t="s">
        <v>475</v>
      </c>
      <c r="D375">
        <v>85</v>
      </c>
    </row>
    <row r="376" spans="2:4" ht="12.75">
      <c r="B376" t="s">
        <v>403</v>
      </c>
      <c r="C376">
        <v>82</v>
      </c>
      <c r="D376">
        <v>86</v>
      </c>
    </row>
    <row r="377" spans="2:4" ht="12.75">
      <c r="B377" t="s">
        <v>432</v>
      </c>
      <c r="C377">
        <v>83</v>
      </c>
      <c r="D377">
        <v>87</v>
      </c>
    </row>
    <row r="378" spans="2:4" ht="12.75">
      <c r="B378" t="s">
        <v>433</v>
      </c>
      <c r="C378">
        <v>84</v>
      </c>
      <c r="D378">
        <v>88</v>
      </c>
    </row>
    <row r="379" spans="2:4" ht="12.75">
      <c r="B379" t="s">
        <v>404</v>
      </c>
      <c r="C379">
        <v>81</v>
      </c>
      <c r="D379" t="s">
        <v>475</v>
      </c>
    </row>
    <row r="380" spans="2:4" ht="12.75">
      <c r="B380" t="s">
        <v>434</v>
      </c>
      <c r="C380">
        <v>86</v>
      </c>
      <c r="D380">
        <v>90</v>
      </c>
    </row>
    <row r="381" spans="2:4" ht="12.75">
      <c r="B381" t="s">
        <v>435</v>
      </c>
      <c r="C381">
        <v>87</v>
      </c>
      <c r="D381">
        <v>91</v>
      </c>
    </row>
    <row r="382" spans="2:4" ht="12.75">
      <c r="B382" t="s">
        <v>469</v>
      </c>
      <c r="C382">
        <v>84</v>
      </c>
      <c r="D382" t="s">
        <v>475</v>
      </c>
    </row>
    <row r="383" spans="2:4" ht="12.75">
      <c r="B383" t="s">
        <v>405</v>
      </c>
      <c r="C383">
        <v>86</v>
      </c>
      <c r="D383" t="s">
        <v>475</v>
      </c>
    </row>
    <row r="384" spans="2:4" ht="12.75">
      <c r="B384" t="s">
        <v>436</v>
      </c>
      <c r="C384">
        <v>87</v>
      </c>
      <c r="D384" t="s">
        <v>475</v>
      </c>
    </row>
    <row r="385" spans="2:4" ht="12.75">
      <c r="B385" t="s">
        <v>437</v>
      </c>
      <c r="C385">
        <v>88</v>
      </c>
      <c r="D385">
        <v>92</v>
      </c>
    </row>
    <row r="386" spans="2:4" ht="12.75">
      <c r="B386" t="s">
        <v>438</v>
      </c>
      <c r="C386">
        <v>89</v>
      </c>
      <c r="D386">
        <v>93</v>
      </c>
    </row>
    <row r="387" spans="2:4" ht="12.75">
      <c r="B387" t="s">
        <v>439</v>
      </c>
      <c r="C387">
        <v>91</v>
      </c>
      <c r="D387">
        <v>95</v>
      </c>
    </row>
    <row r="388" spans="2:4" ht="12.75">
      <c r="B388" t="s">
        <v>440</v>
      </c>
      <c r="C388" t="s">
        <v>475</v>
      </c>
      <c r="D388">
        <v>96</v>
      </c>
    </row>
    <row r="389" spans="2:4" ht="12.75">
      <c r="B389" t="s">
        <v>406</v>
      </c>
      <c r="C389">
        <v>85</v>
      </c>
      <c r="D389" t="s">
        <v>475</v>
      </c>
    </row>
    <row r="390" spans="2:4" ht="12.75">
      <c r="B390" t="s">
        <v>441</v>
      </c>
      <c r="C390">
        <v>88</v>
      </c>
      <c r="D390" t="s">
        <v>475</v>
      </c>
    </row>
    <row r="391" spans="2:4" ht="12.75">
      <c r="B391" t="s">
        <v>442</v>
      </c>
      <c r="C391">
        <v>90</v>
      </c>
      <c r="D391">
        <v>94</v>
      </c>
    </row>
    <row r="392" spans="2:4" ht="12.75">
      <c r="B392" t="s">
        <v>443</v>
      </c>
      <c r="C392">
        <v>92</v>
      </c>
      <c r="D392">
        <v>96</v>
      </c>
    </row>
    <row r="393" spans="2:4" ht="12.75">
      <c r="B393" t="s">
        <v>444</v>
      </c>
      <c r="C393">
        <v>93</v>
      </c>
      <c r="D393">
        <v>97</v>
      </c>
    </row>
    <row r="394" spans="2:4" ht="12.75">
      <c r="B394" t="s">
        <v>445</v>
      </c>
      <c r="C394" t="s">
        <v>475</v>
      </c>
      <c r="D394">
        <v>98</v>
      </c>
    </row>
    <row r="395" spans="2:4" ht="12.75">
      <c r="B395" t="s">
        <v>407</v>
      </c>
      <c r="C395">
        <v>92</v>
      </c>
      <c r="D395" t="s">
        <v>475</v>
      </c>
    </row>
    <row r="396" spans="2:4" ht="12.75">
      <c r="B396" t="s">
        <v>446</v>
      </c>
      <c r="C396">
        <v>93</v>
      </c>
      <c r="D396">
        <v>97</v>
      </c>
    </row>
    <row r="397" spans="2:4" ht="12.75">
      <c r="B397" t="s">
        <v>470</v>
      </c>
      <c r="C397">
        <v>94</v>
      </c>
      <c r="D397" t="s">
        <v>475</v>
      </c>
    </row>
    <row r="398" spans="2:4" ht="12.75">
      <c r="B398" t="s">
        <v>447</v>
      </c>
      <c r="C398">
        <v>95</v>
      </c>
      <c r="D398" t="s">
        <v>475</v>
      </c>
    </row>
    <row r="399" spans="2:4" ht="12.75">
      <c r="B399" t="s">
        <v>448</v>
      </c>
      <c r="C399">
        <v>98</v>
      </c>
      <c r="D399">
        <v>102</v>
      </c>
    </row>
    <row r="400" spans="2:4" ht="12.75">
      <c r="B400" t="s">
        <v>408</v>
      </c>
      <c r="C400">
        <v>94</v>
      </c>
      <c r="D400" t="s">
        <v>475</v>
      </c>
    </row>
    <row r="401" spans="2:4" ht="12.75">
      <c r="B401" t="s">
        <v>449</v>
      </c>
      <c r="C401">
        <v>95</v>
      </c>
      <c r="D401">
        <v>99</v>
      </c>
    </row>
    <row r="402" spans="2:4" ht="12.75">
      <c r="B402" t="s">
        <v>450</v>
      </c>
      <c r="C402">
        <v>96</v>
      </c>
      <c r="D402">
        <v>100</v>
      </c>
    </row>
    <row r="403" spans="2:4" ht="12.75">
      <c r="B403" t="s">
        <v>451</v>
      </c>
      <c r="C403">
        <v>98</v>
      </c>
      <c r="D403" t="s">
        <v>475</v>
      </c>
    </row>
    <row r="404" spans="2:4" ht="12.75">
      <c r="B404" t="s">
        <v>409</v>
      </c>
      <c r="C404">
        <v>97</v>
      </c>
      <c r="D404">
        <v>101</v>
      </c>
    </row>
    <row r="405" spans="2:4" ht="12.75">
      <c r="B405" t="s">
        <v>452</v>
      </c>
      <c r="C405">
        <v>99</v>
      </c>
      <c r="D405" t="s">
        <v>475</v>
      </c>
    </row>
    <row r="406" spans="2:4" ht="12.75">
      <c r="B406" t="s">
        <v>453</v>
      </c>
      <c r="C406">
        <v>101</v>
      </c>
      <c r="D406" t="s">
        <v>475</v>
      </c>
    </row>
    <row r="407" spans="2:4" ht="12.75">
      <c r="B407" t="s">
        <v>454</v>
      </c>
      <c r="C407">
        <v>102</v>
      </c>
      <c r="D407" t="s">
        <v>475</v>
      </c>
    </row>
    <row r="408" spans="2:4" ht="12.75">
      <c r="B408" t="s">
        <v>410</v>
      </c>
      <c r="C408">
        <v>99</v>
      </c>
      <c r="D408" t="s">
        <v>475</v>
      </c>
    </row>
    <row r="409" spans="2:4" ht="12.75">
      <c r="B409" t="s">
        <v>455</v>
      </c>
      <c r="C409">
        <v>100</v>
      </c>
      <c r="D409" t="s">
        <v>475</v>
      </c>
    </row>
    <row r="410" spans="2:4" ht="12.75">
      <c r="B410" t="s">
        <v>411</v>
      </c>
      <c r="C410">
        <v>107</v>
      </c>
      <c r="D410">
        <v>111</v>
      </c>
    </row>
    <row r="411" spans="2:4" ht="12.75">
      <c r="B411" t="s">
        <v>471</v>
      </c>
      <c r="C411" t="s">
        <v>475</v>
      </c>
      <c r="D411">
        <v>112</v>
      </c>
    </row>
    <row r="412" spans="2:4" ht="12.75">
      <c r="B412" t="s">
        <v>412</v>
      </c>
      <c r="C412">
        <v>102</v>
      </c>
      <c r="D412" t="s">
        <v>475</v>
      </c>
    </row>
    <row r="413" spans="2:4" ht="12.75">
      <c r="B413" t="s">
        <v>456</v>
      </c>
      <c r="C413">
        <v>106</v>
      </c>
      <c r="D413">
        <v>110</v>
      </c>
    </row>
    <row r="414" spans="2:4" ht="12.75">
      <c r="B414" t="s">
        <v>413</v>
      </c>
      <c r="C414">
        <v>106</v>
      </c>
      <c r="D414" t="s">
        <v>475</v>
      </c>
    </row>
    <row r="415" spans="2:4" ht="12.75">
      <c r="B415" t="s">
        <v>414</v>
      </c>
      <c r="C415">
        <v>95</v>
      </c>
      <c r="D415" t="s">
        <v>475</v>
      </c>
    </row>
    <row r="416" spans="2:4" ht="12.75">
      <c r="B416" t="s">
        <v>457</v>
      </c>
      <c r="C416">
        <v>109</v>
      </c>
      <c r="D416" t="s">
        <v>475</v>
      </c>
    </row>
    <row r="417" spans="2:4" ht="12.75">
      <c r="B417" t="s">
        <v>472</v>
      </c>
      <c r="C417">
        <v>110</v>
      </c>
      <c r="D417" t="s">
        <v>475</v>
      </c>
    </row>
    <row r="418" spans="1:4" ht="12.75">
      <c r="A418" s="3" t="s">
        <v>400</v>
      </c>
      <c r="B418" t="s">
        <v>415</v>
      </c>
      <c r="C418" t="s">
        <v>475</v>
      </c>
      <c r="D418">
        <v>89</v>
      </c>
    </row>
    <row r="419" spans="2:4" ht="12.75">
      <c r="B419" t="s">
        <v>416</v>
      </c>
      <c r="C419" t="s">
        <v>475</v>
      </c>
      <c r="D419">
        <v>90</v>
      </c>
    </row>
    <row r="420" spans="2:4" ht="12.75">
      <c r="B420" t="s">
        <v>458</v>
      </c>
      <c r="C420" t="s">
        <v>475</v>
      </c>
      <c r="D420">
        <v>91</v>
      </c>
    </row>
    <row r="421" spans="2:4" ht="12.75">
      <c r="B421" t="s">
        <v>473</v>
      </c>
      <c r="C421">
        <v>88</v>
      </c>
      <c r="D421">
        <v>92</v>
      </c>
    </row>
    <row r="422" spans="2:4" ht="12.75">
      <c r="B422" t="s">
        <v>417</v>
      </c>
      <c r="C422">
        <v>88</v>
      </c>
      <c r="D422" t="s">
        <v>475</v>
      </c>
    </row>
    <row r="423" spans="2:4" ht="12.75">
      <c r="B423" t="s">
        <v>459</v>
      </c>
      <c r="C423">
        <v>89</v>
      </c>
      <c r="D423">
        <v>93</v>
      </c>
    </row>
    <row r="424" spans="2:4" ht="12.75">
      <c r="B424" t="s">
        <v>460</v>
      </c>
      <c r="C424">
        <v>93</v>
      </c>
      <c r="D424" t="s">
        <v>475</v>
      </c>
    </row>
    <row r="425" spans="2:4" ht="12.75">
      <c r="B425" t="s">
        <v>418</v>
      </c>
      <c r="C425">
        <v>92</v>
      </c>
      <c r="D425">
        <v>96</v>
      </c>
    </row>
    <row r="426" spans="2:4" ht="12.75">
      <c r="B426" t="s">
        <v>461</v>
      </c>
      <c r="C426" t="s">
        <v>475</v>
      </c>
      <c r="D426">
        <v>97</v>
      </c>
    </row>
    <row r="427" spans="2:4" ht="12.75">
      <c r="B427" t="s">
        <v>419</v>
      </c>
      <c r="C427">
        <v>93</v>
      </c>
      <c r="D427" t="s">
        <v>475</v>
      </c>
    </row>
    <row r="428" spans="2:4" ht="12.75">
      <c r="B428" t="s">
        <v>462</v>
      </c>
      <c r="C428">
        <v>94</v>
      </c>
      <c r="D428" t="s">
        <v>475</v>
      </c>
    </row>
    <row r="429" spans="2:4" ht="12.75">
      <c r="B429" t="s">
        <v>463</v>
      </c>
      <c r="C429">
        <v>95</v>
      </c>
      <c r="D429">
        <v>99</v>
      </c>
    </row>
    <row r="430" spans="2:4" ht="12.75">
      <c r="B430" t="s">
        <v>474</v>
      </c>
      <c r="C430" t="s">
        <v>475</v>
      </c>
      <c r="D430">
        <v>101</v>
      </c>
    </row>
    <row r="431" spans="2:4" ht="12.75">
      <c r="B431" t="s">
        <v>464</v>
      </c>
      <c r="C431" t="s">
        <v>475</v>
      </c>
      <c r="D431">
        <v>101</v>
      </c>
    </row>
    <row r="432" spans="2:4" ht="12.75">
      <c r="B432" t="s">
        <v>420</v>
      </c>
      <c r="C432">
        <v>94</v>
      </c>
      <c r="D432">
        <v>98</v>
      </c>
    </row>
    <row r="433" spans="2:4" ht="12.75">
      <c r="B433" t="s">
        <v>465</v>
      </c>
      <c r="C433">
        <v>96</v>
      </c>
      <c r="D433">
        <v>100</v>
      </c>
    </row>
    <row r="434" spans="2:4" ht="12.75">
      <c r="B434" t="s">
        <v>466</v>
      </c>
      <c r="C434">
        <v>99</v>
      </c>
      <c r="D434">
        <v>103</v>
      </c>
    </row>
    <row r="435" spans="2:4" ht="12.75">
      <c r="B435" t="s">
        <v>476</v>
      </c>
      <c r="C435">
        <v>98</v>
      </c>
      <c r="D435">
        <v>102</v>
      </c>
    </row>
    <row r="436" spans="2:4" ht="12.75">
      <c r="B436" t="s">
        <v>421</v>
      </c>
      <c r="C436">
        <v>98</v>
      </c>
      <c r="D436" t="s">
        <v>475</v>
      </c>
    </row>
    <row r="437" spans="2:4" ht="12.75">
      <c r="B437" t="s">
        <v>477</v>
      </c>
      <c r="C437" t="s">
        <v>475</v>
      </c>
      <c r="D437">
        <v>109</v>
      </c>
    </row>
    <row r="438" spans="2:4" ht="12.75">
      <c r="B438" t="s">
        <v>422</v>
      </c>
      <c r="C438">
        <v>100</v>
      </c>
      <c r="D438" t="s">
        <v>475</v>
      </c>
    </row>
    <row r="439" spans="2:4" ht="12.75">
      <c r="B439" t="s">
        <v>467</v>
      </c>
      <c r="C439">
        <v>104</v>
      </c>
      <c r="D439" t="s">
        <v>475</v>
      </c>
    </row>
    <row r="440" spans="2:4" ht="12.75">
      <c r="B440" t="s">
        <v>423</v>
      </c>
      <c r="C440">
        <v>102</v>
      </c>
      <c r="D440" t="s">
        <v>475</v>
      </c>
    </row>
    <row r="441" spans="2:4" ht="12.75">
      <c r="B441" t="s">
        <v>468</v>
      </c>
      <c r="C441">
        <v>104</v>
      </c>
      <c r="D441" t="s">
        <v>475</v>
      </c>
    </row>
    <row r="442" spans="2:4" ht="12.75">
      <c r="B442" t="s">
        <v>424</v>
      </c>
      <c r="C442">
        <v>105</v>
      </c>
      <c r="D442" t="s">
        <v>475</v>
      </c>
    </row>
    <row r="443" spans="1:4" ht="12.75">
      <c r="A443" s="3" t="s">
        <v>401</v>
      </c>
      <c r="B443" t="s">
        <v>478</v>
      </c>
      <c r="C443" t="s">
        <v>475</v>
      </c>
      <c r="D443">
        <v>95</v>
      </c>
    </row>
    <row r="444" spans="2:4" ht="12.75">
      <c r="B444" t="s">
        <v>425</v>
      </c>
      <c r="C444" t="s">
        <v>475</v>
      </c>
      <c r="D444">
        <v>97</v>
      </c>
    </row>
    <row r="445" spans="2:4" ht="12.75">
      <c r="B445" t="s">
        <v>426</v>
      </c>
      <c r="C445">
        <v>92</v>
      </c>
      <c r="D445" t="s">
        <v>475</v>
      </c>
    </row>
    <row r="446" spans="2:4" ht="12.75">
      <c r="B446" t="s">
        <v>479</v>
      </c>
      <c r="C446">
        <v>93</v>
      </c>
      <c r="D446">
        <v>97</v>
      </c>
    </row>
    <row r="447" spans="2:4" ht="12.75">
      <c r="B447" t="s">
        <v>480</v>
      </c>
      <c r="C447">
        <v>94</v>
      </c>
      <c r="D447" t="s">
        <v>475</v>
      </c>
    </row>
    <row r="448" spans="2:4" ht="12.75">
      <c r="B448" t="s">
        <v>427</v>
      </c>
      <c r="C448">
        <v>98</v>
      </c>
      <c r="D448" t="s">
        <v>475</v>
      </c>
    </row>
    <row r="449" spans="2:4" ht="12.75">
      <c r="B449" t="s">
        <v>428</v>
      </c>
      <c r="C449">
        <v>100</v>
      </c>
      <c r="D449" t="s">
        <v>475</v>
      </c>
    </row>
    <row r="450" spans="2:4" ht="12.75">
      <c r="B450" t="s">
        <v>481</v>
      </c>
      <c r="C450">
        <v>101</v>
      </c>
      <c r="D450" t="s">
        <v>475</v>
      </c>
    </row>
  </sheetData>
  <sheetProtection password="85AD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rayon sous charge</dc:title>
  <dc:subject>calcul pneumatique</dc:subject>
  <dc:creator>Omer Ekmescic</dc:creator>
  <cp:keywords/>
  <dc:description>Calcul approchant du rayon sous charge d'un pneumatique, suivant la base ETRTO 2003</dc:description>
  <cp:lastModifiedBy>Domens Jérémie</cp:lastModifiedBy>
  <cp:lastPrinted>2005-01-03T19:26:01Z</cp:lastPrinted>
  <dcterms:created xsi:type="dcterms:W3CDTF">2003-09-23T11:49:56Z</dcterms:created>
  <dcterms:modified xsi:type="dcterms:W3CDTF">2005-01-03T21:04:15Z</dcterms:modified>
  <cp:category/>
  <cp:version/>
  <cp:contentType/>
  <cp:contentStatus/>
</cp:coreProperties>
</file>